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https://provincienoordholland-my.sharepoint.com/personal/abdelrahmanf_noord-holland_nl/Documents/Bureaublad/"/>
    </mc:Choice>
  </mc:AlternateContent>
  <xr:revisionPtr revIDLastSave="0" documentId="8_{83EACDBC-FA0D-4C32-AC8C-114FBC0D0C5D}" xr6:coauthVersionLast="47" xr6:coauthVersionMax="47" xr10:uidLastSave="{00000000-0000-0000-0000-000000000000}"/>
  <workbookProtection workbookAlgorithmName="SHA-512" workbookHashValue="2oRCTb4On+/FzA0RGSMj2WlXUMyzDw/MhZgHv+whbcJjZAqiHu2wL3ycXSltjvXrRT2m9ss/OsIjQbdNkC61QA==" workbookSaltValue="iMcwUFtZPfn8bwazCABg/Q==" workbookSpinCount="100000" lockStructure="1"/>
  <bookViews>
    <workbookView xWindow="-110" yWindow="-110" windowWidth="38620" windowHeight="21100" xr2:uid="{00000000-000D-0000-FFFF-FFFF00000000}"/>
  </bookViews>
  <sheets>
    <sheet name="opgave directe kosten" sheetId="1" r:id="rId1"/>
    <sheet name="niet-directe kosten" sheetId="2" r:id="rId2"/>
    <sheet name="Blad3" sheetId="3" r:id="rId3"/>
  </sheets>
  <definedNames>
    <definedName name="_xlnm.Print_Area" localSheetId="1">'niet-directe kosten'!$A$1:$D$34</definedName>
    <definedName name="_xlnm.Print_Area" localSheetId="0">'opgave directe kosten'!$A$2:$D$69</definedName>
    <definedName name="_xlnm.Print_Titles" localSheetId="0">'opgave directe kosten'!$8:$8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9" i="1" l="1"/>
  <c r="C7" i="2" s="1"/>
  <c r="C9" i="2" s="1"/>
  <c r="C10" i="2" l="1"/>
  <c r="C11" i="2" s="1"/>
  <c r="C13" i="2" l="1"/>
  <c r="F27" i="2" s="1"/>
  <c r="F16" i="2" l="1"/>
  <c r="C16" i="2"/>
  <c r="C23" i="2" s="1"/>
  <c r="C25" i="2" s="1"/>
  <c r="C24" i="2" l="1"/>
  <c r="C26" i="2" s="1"/>
  <c r="C27" i="2" s="1"/>
  <c r="G27" i="2" s="1"/>
  <c r="G16" i="2"/>
  <c r="E27" i="2" l="1"/>
  <c r="G28" i="2"/>
  <c r="E16" i="2"/>
  <c r="G17" i="2"/>
  <c r="C28" i="2"/>
  <c r="C30" i="2" l="1"/>
  <c r="C31" i="2"/>
  <c r="C32" i="2" l="1"/>
  <c r="C33" i="2" s="1"/>
  <c r="C3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Hetty Wijker</author>
  </authors>
  <commentList>
    <comment ref="D10" authorId="0" shapeId="0" xr:uid="{11FF49A2-F6EF-47D8-9347-84275355ACAD}">
      <text>
        <r>
          <rPr>
            <sz val="9"/>
            <color indexed="81"/>
            <rFont val="Tahoma"/>
            <family val="2"/>
          </rPr>
          <t>Algemene bouwplaatskosten (ABK):
ABK zijn kosten die direct samenhangen met het bouwproject, maar geen direct verband hebben met de onderdelen van het bouwobject. ABK zijn kosten van voorzieningen, productiemiddelen en daaraan verbonden arbeid die in het project worden gebruikt, niet direct aan onderdelen van het bouwobject kunnen worden toegerekend en die niet in het project achterblijven.</t>
        </r>
      </text>
    </comment>
  </commentList>
</comments>
</file>

<file path=xl/sharedStrings.xml><?xml version="1.0" encoding="utf-8"?>
<sst xmlns="http://schemas.openxmlformats.org/spreadsheetml/2006/main" count="152" uniqueCount="146">
  <si>
    <t>bovenstaande gegevens in werkbalk invullen!</t>
  </si>
  <si>
    <t>subsidiabel zijn de kosten voor instandhouding, herstel en vervanging van de historische onderdelen van een monument. Vervanging is alleen subsidiabel indien herstel niet mogelijk is</t>
  </si>
  <si>
    <t>kostenposten</t>
  </si>
  <si>
    <t>kosten excl. BTW</t>
  </si>
  <si>
    <t>toelichting</t>
  </si>
  <si>
    <t>01</t>
  </si>
  <si>
    <r>
      <t>zie voor kosten van algemene voorwaarden, verzekeringen, aannemerskosten, architectkosten, begeleidingskosten, accountantskosten, gespecialiseerde onderzoeken, legeskosten en BTW het</t>
    </r>
    <r>
      <rPr>
        <sz val="9"/>
        <rFont val="Lucida Sans"/>
        <family val="2"/>
      </rPr>
      <t xml:space="preserve"> 2e</t>
    </r>
    <r>
      <rPr>
        <sz val="9"/>
        <color theme="1"/>
        <rFont val="Lucida Sans"/>
        <family val="2"/>
      </rPr>
      <t xml:space="preserve"> tabblad opgave "niet-directe kosten"</t>
    </r>
  </si>
  <si>
    <t>05</t>
  </si>
  <si>
    <t>bouwplaatsvoorzieningen  - het inzetten van groot materieel</t>
  </si>
  <si>
    <r>
      <t xml:space="preserve">zie voor overige bouwplaatskosten, zoals </t>
    </r>
    <r>
      <rPr>
        <sz val="8"/>
        <color rgb="FFFF0000"/>
        <rFont val="Lucida Sans"/>
        <family val="2"/>
      </rPr>
      <t>algemene bouwplaatskosten (ABK),</t>
    </r>
    <r>
      <rPr>
        <sz val="8"/>
        <color theme="1"/>
        <rFont val="Lucida Sans"/>
        <family val="2"/>
      </rPr>
      <t xml:space="preserve"> het tabblad niet-directe kosten</t>
    </r>
  </si>
  <si>
    <t xml:space="preserve">stut en sloopwerk </t>
  </si>
  <si>
    <t>kosten voor saneren en/of verwijderen asbest zijn niet subsidiabel</t>
  </si>
  <si>
    <t>grondwerken</t>
  </si>
  <si>
    <t>buitenriolering en drainage</t>
  </si>
  <si>
    <t xml:space="preserve">terreinverhardingen </t>
  </si>
  <si>
    <t>beplanting op archeologische monumenten</t>
  </si>
  <si>
    <t>terreininrichting uitgezonderd groene monumenten</t>
  </si>
  <si>
    <t>funderingspalen en damwanden</t>
  </si>
  <si>
    <t xml:space="preserve">betonwerk </t>
  </si>
  <si>
    <t>vervanging is subsidiabel indien herstel niet mogelijk is.</t>
  </si>
  <si>
    <t xml:space="preserve">metselwerk </t>
  </si>
  <si>
    <t xml:space="preserve">niet subsidiabel zijn de kosten van het impregneren van gevelmetselwerk. </t>
  </si>
  <si>
    <t>ruwbouwtimmerwerk</t>
  </si>
  <si>
    <t xml:space="preserve">het gedeeltelijk of geheel vervangen van houten funderingsconstructies zijn subsidiabel indien herstel niet mogelijk is. </t>
  </si>
  <si>
    <t>metaalconstructiewerk</t>
  </si>
  <si>
    <t>niet subsidiabel zijn de kosten voor het aanbrengen van brandwerende voorzieningen</t>
  </si>
  <si>
    <t>monumentale  bouwkundige kanaalelementen</t>
  </si>
  <si>
    <t>monumentale kozijnen, ramen en deuren</t>
  </si>
  <si>
    <t>niet subsidiabel zijn de kosten van het aanbrengen van extra veiligheidsvoorzieningen en het periodiek nalopen en smeren van hang- en sluitwerk</t>
  </si>
  <si>
    <t xml:space="preserve">monumentale systeembekledingen </t>
  </si>
  <si>
    <t>monumentale trappen en balustraden</t>
  </si>
  <si>
    <t>monumentale dakbedekkingen</t>
  </si>
  <si>
    <t xml:space="preserve">beglazing </t>
  </si>
  <si>
    <t>niet subsidiabel zijn de kosten van isolerende beglazing en het periodiek bewassen van ramen.</t>
  </si>
  <si>
    <t>monumentaal natuur- en kunststeen</t>
  </si>
  <si>
    <t>de kosten van het impregneren van natuur- en kunststeen zijn niet subsidiabel</t>
  </si>
  <si>
    <t xml:space="preserve">voegvulling </t>
  </si>
  <si>
    <t>de kosten voor het aanbrengen van voegvullingen van PUR schuim, kit en dergelijke zijn niet subsidiabel</t>
  </si>
  <si>
    <t xml:space="preserve">na-isolatie </t>
  </si>
  <si>
    <t>niet subsidiabel zijn de kosten van isolatie mits het de instandhouding van historisch isolatiemateriaal betreft en de isolatie van een monumentale waterinstallatie</t>
  </si>
  <si>
    <t>monumentale  gevelschermen</t>
  </si>
  <si>
    <t xml:space="preserve">stukadoorwerk </t>
  </si>
  <si>
    <t xml:space="preserve">het betreft hier stukadoorwerk voor de in de leidraad genoemde monumentale onderdelen </t>
  </si>
  <si>
    <t>monumentaal tegelwerk</t>
  </si>
  <si>
    <t>monumentale dekvloeren en vloersystemen</t>
  </si>
  <si>
    <t>monumentaal metaal- en kunststofwerk</t>
  </si>
  <si>
    <t>monumentale plafond- en wandsystemen</t>
  </si>
  <si>
    <t>instandhouding afbouwtimmerwerk binnen, buiten en decoratieve elementen</t>
  </si>
  <si>
    <t>niet subsidiabel zijn de kosten van een preventieve behandeling tegen houtaantasters</t>
  </si>
  <si>
    <t>schilderwerk en instandhouding bijzonder schilderwerk</t>
  </si>
  <si>
    <t>niet subsidiabel zijn de kosten van het periodiek wassen/reinigen van schilderwerk</t>
  </si>
  <si>
    <t>binneninrichting</t>
  </si>
  <si>
    <t>het betreft hier kosten voor de instandhouding van interieurs en interieurelementen die hecht met het monument verbonden zijn.</t>
  </si>
  <si>
    <t>instandhouding monumentaal  behangwerk, vloerbedekking en stoffering</t>
  </si>
  <si>
    <t>instandhouding monumentale hemelwaterafvoeren en dakgoten</t>
  </si>
  <si>
    <t>instandhouding  binnenriolering</t>
  </si>
  <si>
    <t>monumentale waterinstallaties</t>
  </si>
  <si>
    <t>niet subsidiabel zijn kosten voor een nieuw aan te leggen waterinstallatie</t>
  </si>
  <si>
    <t>monumentaal sanitair</t>
  </si>
  <si>
    <t>niet subsidiabel zijn kosten voor nieuw aan te leggen sanitair</t>
  </si>
  <si>
    <t>instandhouding , aanleg en onderhoud brandbestrijdingsinstallaties</t>
  </si>
  <si>
    <t>niet subsidiabel zijn kosten welke verband houden met het verkrijgen en/of behouden van een gebruiksvergunning</t>
  </si>
  <si>
    <t>monumentale gasinstallaties</t>
  </si>
  <si>
    <t>niet subsidiabel zijn kosten voor een nieuw aan te leggen gasinstallatie</t>
  </si>
  <si>
    <t>monumentale perslucht- en vacuüminstallaties</t>
  </si>
  <si>
    <t>monumentale verwarmingsinstallaties</t>
  </si>
  <si>
    <t>niet subsidiabel zijn kosten voor een nieuw aan te leggen verwarmingsinstallatie</t>
  </si>
  <si>
    <t>monumentale ventilatie- en luchtbehandelingsinstallaties en aanleg</t>
  </si>
  <si>
    <t>op advies van GS wordt  in uitzonderlijke gevallen de aanleg van gesubsidieerd indien bouwfysisch noodzakelijk</t>
  </si>
  <si>
    <t>monumentale koelinstallaties</t>
  </si>
  <si>
    <t>monumentale elektrotechnische installaties Algemeen</t>
  </si>
  <si>
    <t>niet subsidiabel zijn de kosten voor de vervanging dan wel aanleg van leidingen en/of bedrading</t>
  </si>
  <si>
    <t>elektrotechnische installaties : aanleg en onderhoud van bliksemafleidingsinstallaties</t>
  </si>
  <si>
    <t>niet subsidiabel zijn de kosten van de aanleg/onderhoud van overspanningsbeveiliging</t>
  </si>
  <si>
    <t>monumentale communicatie- en beveiligingsinstallaties  : instandhouding</t>
  </si>
  <si>
    <t>communicatie- en beveiligingsinstallaties: brandmeldinstallaties aanleg en onderhoud</t>
  </si>
  <si>
    <t>in uitzonderlijk gevallen subsidiabel na advies GS, niet subsidiabel zijn kosten doormelding aan meldkamer waaronder het abonnement en de lijnhuur</t>
  </si>
  <si>
    <t>communicatie - en beveiligingsinstallaties:  inbraakbeveiligingsinstallaties aanleg onderhoud</t>
  </si>
  <si>
    <t>in uitzonderlijke gevallen subsidiabel na advies GS, niet subsidiabel zijn kosten voor  doormelding aan meldkamer waaronder het abonnement en de lijnhuur</t>
  </si>
  <si>
    <t xml:space="preserve">gebouwenbeheersystemen aanleg en onderhoud </t>
  </si>
  <si>
    <t>in uitzonderlijke gevallen subsidiabel na advies GS</t>
  </si>
  <si>
    <t>monumentale liftinstallaties</t>
  </si>
  <si>
    <t>niet subsidiabel zijn kosten voor een nieuw aan te leggen liftinstallatie</t>
  </si>
  <si>
    <t>monumentale roltrappen en rolpaden</t>
  </si>
  <si>
    <t>niet subsidiabel zijn kosten voor een nieuw aan te leggen roltrappen en rolpaden</t>
  </si>
  <si>
    <t xml:space="preserve">monumentale hef- en hijsinstallaties </t>
  </si>
  <si>
    <t>niet subsidiabel zijn kosten voor nieuwe hef- en hijsinstallaties</t>
  </si>
  <si>
    <t>monumentale goederentransport- en distributiesystemen</t>
  </si>
  <si>
    <t xml:space="preserve">niet subsidiabel zijn kosten voor nieuwe goederentransport- en distributiesystemen </t>
  </si>
  <si>
    <t>gevelonderhoudinstallaties ARBO voorzieningen</t>
  </si>
  <si>
    <t>monumentale werktuigbouwkundige installaties</t>
  </si>
  <si>
    <t>niet subsidiabel zijn de kosten voor later aangebrachte toegevoegde installaties en bijbehorende werken, tenzij deze expliciet in de registeromschrijving van het monument is opgenomen</t>
  </si>
  <si>
    <t>klinkende onderdelen van monumenten (luidklokken, beiaarden, orgels, uurwerken, en dergelijke)</t>
  </si>
  <si>
    <t>voor subsidie komen alleen in aanmerking werkzaamheden aan klinkende onderdelen van een monument die expliciet in de registeromschrijving van een beschermd monument zijn opgenomen.</t>
  </si>
  <si>
    <t xml:space="preserve">klinkende onderdelen van monumenten : luidklokken </t>
  </si>
  <si>
    <t>niet subsidiabel zijn de kosten voor vervanging een historisch  verantwoorde klepel en/of klepelophanging door een moderne uitvoering , de vervanging van de mechanische slaghamers door magneethamers en het buiten gebruik stellen en/of vervangen door een nieuwe luidklok</t>
  </si>
  <si>
    <t>klinkende onderdelen van monumenten: beiaarden</t>
  </si>
  <si>
    <t>niet subsidiabel zijn de kosten voor herstel van elektronische speelwerken en bandspeelwerken, de vervanging van de gewichtsaandrijving van een speeltrommel door een elektromotor en werkzaamheden aan magneetkamers</t>
  </si>
  <si>
    <t xml:space="preserve">klinkende onderdelen van monumenten: orgels </t>
  </si>
  <si>
    <t>niet subsidiabel zijn de kosten van wijziging van de klankgeving, een stemhulp en het herstelwerk als gevolg van  onoordeelkundig stemwerk</t>
  </si>
  <si>
    <t>klinkende onderdelen van monumenten : uurwerken</t>
  </si>
  <si>
    <t>niet subsidiabel zijn de kosten van werkzaamheden aan wijzerring-/wijzerplaatverlichting, het ombouwen/wijzigen van mechanisch uurwerk naar elektrisch uurwerk en werkzaamheden aan moederklokken en afstandgestuurde elektronica</t>
  </si>
  <si>
    <t>groene monumenten</t>
  </si>
  <si>
    <t>raadpleeg hiervoor de leidraad</t>
  </si>
  <si>
    <t xml:space="preserve">totale kosten </t>
  </si>
  <si>
    <t>wilt u vervolgen met het invullen van het volgende tabblad: niet-directe kosten (volgende tabblad)</t>
  </si>
  <si>
    <t>VUL ALLÉÉN DE GROENE VELDEN IN !</t>
  </si>
  <si>
    <t>berekening subsidiabel bedrag</t>
  </si>
  <si>
    <t>niet invullen, wordt automatisch berekend</t>
  </si>
  <si>
    <t>vul % in</t>
  </si>
  <si>
    <t>algemene bouwplaatskosten (max. 9%)</t>
  </si>
  <si>
    <t>bedrag wordt automatisch berekend na invullen percentage</t>
  </si>
  <si>
    <t>algemene bedrijfskosten (max. 7%)</t>
  </si>
  <si>
    <t xml:space="preserve">winst en risico (max. 3%)       </t>
  </si>
  <si>
    <t>subtotaal</t>
  </si>
  <si>
    <t>apart aanbestede werkzaamheden:</t>
  </si>
  <si>
    <t xml:space="preserve">toelichting: </t>
  </si>
  <si>
    <r>
      <t xml:space="preserve">kosten voor  opstellen restauratieplan 
</t>
    </r>
    <r>
      <rPr>
        <i/>
        <sz val="9"/>
        <color theme="1"/>
        <rFont val="Lucida Sans"/>
        <family val="2"/>
      </rPr>
      <t>(vul maximaal het percentage uit leidraad in)</t>
    </r>
  </si>
  <si>
    <t>hieronder vallen de kosten van architect/ bouwkundige kosten voor inspectierapport, het opstellen van restauratieplan, het opstellen werkomschrijving/ besteksparagraaf/ bestek, het vervaardigen van werktekeningen, het laten vervaardigen van ondersteunende foto's.</t>
  </si>
  <si>
    <r>
      <t xml:space="preserve">specifieke onderzoek 1: </t>
    </r>
    <r>
      <rPr>
        <i/>
        <sz val="9"/>
        <color theme="1"/>
        <rFont val="Lucida Sans"/>
        <family val="2"/>
      </rPr>
      <t>(naam onderzoek)</t>
    </r>
    <r>
      <rPr>
        <sz val="9"/>
        <color theme="1"/>
        <rFont val="Lucida Sans"/>
        <family val="2"/>
      </rPr>
      <t>….</t>
    </r>
  </si>
  <si>
    <t>b.v. kleurhistorisch onderzoek e.d.</t>
  </si>
  <si>
    <t>specifieke onderzoek 2: ….</t>
  </si>
  <si>
    <t>specifieke onderzoek 3: ….</t>
  </si>
  <si>
    <t>specifieke onderzoek 4: ….</t>
  </si>
  <si>
    <t>specifieke onderzoek 5: ….</t>
  </si>
  <si>
    <t>constructeur</t>
  </si>
  <si>
    <t>kosten doorrekenen specifieke onderzoeken.</t>
  </si>
  <si>
    <t>coördinatievergoeding voor de apart aanbestede werkzaamheden (max. 3%)</t>
  </si>
  <si>
    <t>onvoorzien (max. 5%)</t>
  </si>
  <si>
    <r>
      <t xml:space="preserve">kosten voor  planbegeleiding: architect/ bouwkundige/ groenbeheerder
</t>
    </r>
    <r>
      <rPr>
        <i/>
        <sz val="9"/>
        <color theme="1"/>
        <rFont val="Lucida Sans"/>
        <family val="2"/>
      </rPr>
      <t>(vul maximaal het percentage uit leidraad in)</t>
    </r>
  </si>
  <si>
    <t>hieronder vallen de volgende kosten: het opvragen van offertes, de prijsvorming en het verstrekken van uitvoeringsopdrachten, de begeleiding en controle tijdens de uitvoering, het opnemen/de oplevering van uitgevoerde werkzaamheden, het opstellen van de eindafrekening en de financiële verantwoording, inclusief het eventueel bijgestelde plan.</t>
  </si>
  <si>
    <t>legeskosten omgevingsvergunning (max. 1,5%)</t>
  </si>
  <si>
    <t>CAR verzekering (max. 0,4%)</t>
  </si>
  <si>
    <t>totaal exclusief BTW</t>
  </si>
  <si>
    <t>BTW 21%</t>
  </si>
  <si>
    <t>totaal inclusief BTW</t>
  </si>
  <si>
    <t xml:space="preserve"> </t>
  </si>
  <si>
    <t>Wilt u de bedragen uit uw eigen begroting</t>
  </si>
  <si>
    <t>laten corresponderen met de bedragen die</t>
  </si>
  <si>
    <t xml:space="preserve">u opneemt in het format begroting </t>
  </si>
  <si>
    <t>subsidiabele restauratiekosten?</t>
  </si>
  <si>
    <t>naam monument: …                                                  plaats:   …</t>
  </si>
  <si>
    <t>subsidieaanvrager:  …</t>
  </si>
  <si>
    <r>
      <t>Vergeet u  niet het ingevulde</t>
    </r>
    <r>
      <rPr>
        <b/>
        <sz val="10"/>
        <color rgb="FFFF0000"/>
        <rFont val="Lucida Sans"/>
        <family val="2"/>
      </rPr>
      <t xml:space="preserve"> format (beide tabbladen!) per pos</t>
    </r>
    <r>
      <rPr>
        <sz val="10"/>
        <color rgb="FFFF0000"/>
        <rFont val="Lucida Sans"/>
        <family val="2"/>
      </rPr>
      <t>t met uw aanvraag mee te sturen.</t>
    </r>
    <r>
      <rPr>
        <b/>
        <sz val="10"/>
        <color rgb="FF00B050"/>
        <rFont val="Lucida Sans"/>
        <family val="2"/>
      </rPr>
      <t xml:space="preserve"> Het format aub niet opslaan als PDF.</t>
    </r>
  </si>
  <si>
    <t xml:space="preserve">naam monument: …                                        plaats:   … </t>
  </si>
  <si>
    <t xml:space="preserve">subsidiabele restauratiekosten volgens leidraad subsidiabele instandhoudingskosten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</si>
</sst>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23" x14ac:knownFonts="1">
    <font>
      <sz val="11"/>
      <color theme="1"/>
      <name val="Calibri"/>
      <family val="2"/>
      <scheme val="minor"/>
    </font>
    <font>
      <sz val="11"/>
      <color theme="1"/>
      <name val="Calibri"/>
      <family val="2"/>
      <scheme val="minor"/>
    </font>
    <font>
      <b/>
      <sz val="9"/>
      <color theme="1"/>
      <name val="Lucida Sans"/>
      <family val="2"/>
    </font>
    <font>
      <sz val="9"/>
      <color theme="1"/>
      <name val="Lucida Sans"/>
      <family val="2"/>
    </font>
    <font>
      <b/>
      <sz val="10"/>
      <color theme="1"/>
      <name val="Lucida Sans"/>
      <family val="2"/>
    </font>
    <font>
      <b/>
      <sz val="8"/>
      <color theme="1"/>
      <name val="Lucida Sans"/>
      <family val="2"/>
    </font>
    <font>
      <sz val="8"/>
      <color theme="1"/>
      <name val="Lucida Sans"/>
      <family val="2"/>
    </font>
    <font>
      <sz val="9"/>
      <color rgb="FF000000"/>
      <name val="Lucida Sans"/>
      <family val="2"/>
    </font>
    <font>
      <sz val="9"/>
      <color rgb="FFFF0000"/>
      <name val="Lucida Sans"/>
      <family val="2"/>
    </font>
    <font>
      <i/>
      <sz val="9"/>
      <color theme="1"/>
      <name val="Lucida Sans"/>
      <family val="2"/>
    </font>
    <font>
      <b/>
      <sz val="9"/>
      <color rgb="FF000000"/>
      <name val="Lucida Sans"/>
      <family val="2"/>
    </font>
    <font>
      <sz val="9"/>
      <name val="Lucida Sans"/>
      <family val="2"/>
    </font>
    <font>
      <b/>
      <sz val="9"/>
      <color rgb="FFFF0000"/>
      <name val="Lucida Sans"/>
      <family val="2"/>
    </font>
    <font>
      <sz val="10"/>
      <color rgb="FFFF0000"/>
      <name val="Lucida Sans"/>
      <family val="2"/>
    </font>
    <font>
      <b/>
      <sz val="10"/>
      <color rgb="FFFF0000"/>
      <name val="Lucida Sans"/>
      <family val="2"/>
    </font>
    <font>
      <sz val="10"/>
      <color theme="1"/>
      <name val="Lucida Sans"/>
      <family val="2"/>
    </font>
    <font>
      <b/>
      <i/>
      <sz val="10"/>
      <color theme="1"/>
      <name val="Lucida Sans"/>
      <family val="2"/>
    </font>
    <font>
      <b/>
      <i/>
      <sz val="11"/>
      <color theme="1"/>
      <name val="Lucida Sans"/>
      <family val="2"/>
    </font>
    <font>
      <b/>
      <sz val="10"/>
      <color rgb="FF00B050"/>
      <name val="Lucida Sans"/>
      <family val="2"/>
    </font>
    <font>
      <sz val="8"/>
      <color rgb="FFFF0000"/>
      <name val="Lucida Sans"/>
      <family val="2"/>
    </font>
    <font>
      <sz val="9"/>
      <color indexed="81"/>
      <name val="Tahoma"/>
      <family val="2"/>
    </font>
    <font>
      <sz val="11"/>
      <color theme="0"/>
      <name val="Calibri"/>
      <family val="2"/>
      <scheme val="minor"/>
    </font>
    <font>
      <sz val="9"/>
      <color theme="0"/>
      <name val="Lucida Sans"/>
      <family val="2"/>
    </font>
  </fonts>
  <fills count="8">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medium">
        <color indexed="64"/>
      </right>
      <top style="thin">
        <color auto="1"/>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thin">
        <color auto="1"/>
      </bottom>
      <diagonal/>
    </border>
    <border>
      <left/>
      <right/>
      <top style="double">
        <color indexed="64"/>
      </top>
      <bottom style="thin">
        <color auto="1"/>
      </bottom>
      <diagonal/>
    </border>
    <border>
      <left/>
      <right style="medium">
        <color indexed="64"/>
      </right>
      <top style="double">
        <color indexed="64"/>
      </top>
      <bottom style="thin">
        <color auto="1"/>
      </bottom>
      <diagonal/>
    </border>
  </borders>
  <cellStyleXfs count="2">
    <xf numFmtId="0" fontId="0" fillId="0" borderId="0"/>
    <xf numFmtId="9" fontId="1" fillId="0" borderId="0" applyFont="0" applyFill="0" applyBorder="0" applyAlignment="0" applyProtection="0"/>
  </cellStyleXfs>
  <cellXfs count="112">
    <xf numFmtId="0" fontId="0" fillId="0" borderId="0" xfId="0"/>
    <xf numFmtId="0" fontId="3" fillId="0" borderId="0" xfId="0" applyFont="1" applyAlignment="1" applyProtection="1">
      <alignment vertical="center" wrapText="1"/>
      <protection locked="0"/>
    </xf>
    <xf numFmtId="0" fontId="3" fillId="0" borderId="0" xfId="0" applyFont="1" applyAlignment="1" applyProtection="1">
      <alignment vertical="center"/>
      <protection locked="0"/>
    </xf>
    <xf numFmtId="0" fontId="3" fillId="0" borderId="0" xfId="0" applyFont="1" applyAlignment="1" applyProtection="1">
      <alignment horizontal="left" vertical="center" wrapText="1"/>
      <protection locked="0"/>
    </xf>
    <xf numFmtId="0" fontId="3" fillId="3" borderId="0" xfId="0" applyFont="1" applyFill="1" applyAlignment="1" applyProtection="1">
      <alignment vertical="center"/>
      <protection locked="0"/>
    </xf>
    <xf numFmtId="0" fontId="12" fillId="3" borderId="0" xfId="0" applyFont="1" applyFill="1" applyAlignment="1" applyProtection="1">
      <alignment horizontal="center" vertical="center"/>
      <protection locked="0"/>
    </xf>
    <xf numFmtId="164" fontId="3" fillId="3" borderId="0" xfId="0" applyNumberFormat="1" applyFont="1" applyFill="1" applyAlignment="1" applyProtection="1">
      <alignment vertical="center"/>
      <protection locked="0"/>
    </xf>
    <xf numFmtId="0" fontId="6" fillId="3" borderId="0" xfId="0" applyFont="1" applyFill="1" applyAlignment="1" applyProtection="1">
      <alignment vertical="center" wrapText="1"/>
      <protection locked="0"/>
    </xf>
    <xf numFmtId="0" fontId="2" fillId="7" borderId="16" xfId="0" applyFont="1" applyFill="1" applyBorder="1" applyAlignment="1" applyProtection="1">
      <alignment vertical="center"/>
      <protection locked="0"/>
    </xf>
    <xf numFmtId="0" fontId="2" fillId="7" borderId="17" xfId="0" applyFont="1" applyFill="1" applyBorder="1" applyAlignment="1" applyProtection="1">
      <alignment vertical="center"/>
      <protection locked="0"/>
    </xf>
    <xf numFmtId="164" fontId="3" fillId="7" borderId="17" xfId="0" applyNumberFormat="1" applyFont="1" applyFill="1" applyBorder="1" applyAlignment="1" applyProtection="1">
      <alignment vertical="center"/>
      <protection locked="0"/>
    </xf>
    <xf numFmtId="0" fontId="6" fillId="7" borderId="18" xfId="0" applyFont="1" applyFill="1" applyBorder="1" applyAlignment="1" applyProtection="1">
      <alignment vertical="center" wrapText="1"/>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164" fontId="3" fillId="0" borderId="23" xfId="0" applyNumberFormat="1" applyFont="1" applyBorder="1" applyAlignment="1" applyProtection="1">
      <alignment vertical="center"/>
      <protection locked="0"/>
    </xf>
    <xf numFmtId="0" fontId="6" fillId="0" borderId="24" xfId="0" applyFont="1" applyBorder="1" applyAlignment="1" applyProtection="1">
      <alignment vertical="center" wrapText="1"/>
      <protection locked="0"/>
    </xf>
    <xf numFmtId="0" fontId="3" fillId="0" borderId="25" xfId="0" applyFont="1" applyBorder="1" applyAlignment="1" applyProtection="1">
      <alignment vertical="center"/>
      <protection locked="0"/>
    </xf>
    <xf numFmtId="0" fontId="3" fillId="0" borderId="1" xfId="0" applyFont="1" applyBorder="1" applyAlignment="1" applyProtection="1">
      <alignment vertical="center"/>
      <protection locked="0"/>
    </xf>
    <xf numFmtId="164" fontId="3" fillId="0" borderId="1" xfId="0" applyNumberFormat="1" applyFont="1" applyBorder="1" applyAlignment="1" applyProtection="1">
      <alignment vertical="center"/>
      <protection locked="0"/>
    </xf>
    <xf numFmtId="0" fontId="6" fillId="0" borderId="26" xfId="0" applyFont="1" applyBorder="1" applyAlignment="1" applyProtection="1">
      <alignment vertical="center" wrapText="1"/>
      <protection locked="0"/>
    </xf>
    <xf numFmtId="0" fontId="2" fillId="0" borderId="1" xfId="0" applyFont="1" applyBorder="1" applyAlignment="1" applyProtection="1">
      <alignment vertical="center"/>
      <protection locked="0"/>
    </xf>
    <xf numFmtId="10" fontId="3" fillId="4" borderId="1" xfId="1" applyNumberFormat="1" applyFont="1" applyFill="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30" xfId="0" applyFont="1" applyBorder="1" applyAlignment="1" applyProtection="1">
      <alignment vertical="center"/>
      <protection locked="0"/>
    </xf>
    <xf numFmtId="164" fontId="3" fillId="0" borderId="30" xfId="0" applyNumberFormat="1" applyFont="1" applyBorder="1" applyAlignment="1" applyProtection="1">
      <alignment vertical="center"/>
      <protection locked="0"/>
    </xf>
    <xf numFmtId="0" fontId="6" fillId="0" borderId="31" xfId="0" applyFont="1" applyBorder="1" applyAlignment="1" applyProtection="1">
      <alignment vertical="center" wrapText="1"/>
      <protection locked="0"/>
    </xf>
    <xf numFmtId="0" fontId="2" fillId="2" borderId="32" xfId="0" applyFont="1" applyFill="1" applyBorder="1" applyAlignment="1" applyProtection="1">
      <alignment vertical="center"/>
      <protection locked="0"/>
    </xf>
    <xf numFmtId="0" fontId="2" fillId="2" borderId="33" xfId="0" applyFont="1" applyFill="1" applyBorder="1" applyAlignment="1" applyProtection="1">
      <alignment vertical="center"/>
      <protection locked="0"/>
    </xf>
    <xf numFmtId="164" fontId="2" fillId="2" borderId="33" xfId="0" applyNumberFormat="1" applyFont="1" applyFill="1" applyBorder="1" applyAlignment="1" applyProtection="1">
      <alignment vertical="center"/>
      <protection locked="0"/>
    </xf>
    <xf numFmtId="0" fontId="6" fillId="2" borderId="34" xfId="0" applyFont="1" applyFill="1" applyBorder="1" applyAlignment="1" applyProtection="1">
      <alignment vertical="center" wrapText="1"/>
      <protection locked="0"/>
    </xf>
    <xf numFmtId="0" fontId="3" fillId="0" borderId="17" xfId="0" applyFont="1" applyBorder="1" applyAlignment="1" applyProtection="1">
      <alignment vertical="center"/>
      <protection locked="0"/>
    </xf>
    <xf numFmtId="164" fontId="3" fillId="0" borderId="17" xfId="0" applyNumberFormat="1" applyFont="1" applyBorder="1" applyAlignment="1" applyProtection="1">
      <alignment vertical="center"/>
      <protection locked="0"/>
    </xf>
    <xf numFmtId="0" fontId="6" fillId="0" borderId="17" xfId="0" applyFont="1" applyBorder="1" applyAlignment="1" applyProtection="1">
      <alignment vertical="center" wrapText="1"/>
      <protection locked="0"/>
    </xf>
    <xf numFmtId="0" fontId="2" fillId="2" borderId="16" xfId="0" applyFont="1" applyFill="1" applyBorder="1" applyAlignment="1" applyProtection="1">
      <alignment vertical="center"/>
      <protection locked="0"/>
    </xf>
    <xf numFmtId="0" fontId="2" fillId="2" borderId="17" xfId="0" applyFont="1" applyFill="1" applyBorder="1" applyAlignment="1" applyProtection="1">
      <alignment vertical="center"/>
      <protection locked="0"/>
    </xf>
    <xf numFmtId="164" fontId="2" fillId="2" borderId="17" xfId="0" applyNumberFormat="1" applyFont="1" applyFill="1" applyBorder="1" applyAlignment="1" applyProtection="1">
      <alignment vertical="center"/>
      <protection locked="0"/>
    </xf>
    <xf numFmtId="0" fontId="5" fillId="2" borderId="18" xfId="0" applyFont="1" applyFill="1" applyBorder="1" applyAlignment="1" applyProtection="1">
      <alignment vertical="center" wrapText="1"/>
      <protection locked="0"/>
    </xf>
    <xf numFmtId="0" fontId="3" fillId="0" borderId="22" xfId="0" applyFont="1" applyBorder="1" applyAlignment="1" applyProtection="1">
      <alignment vertical="center" wrapText="1"/>
      <protection locked="0"/>
    </xf>
    <xf numFmtId="10" fontId="3" fillId="4" borderId="23" xfId="1" applyNumberFormat="1" applyFont="1" applyFill="1" applyBorder="1" applyAlignment="1" applyProtection="1">
      <alignment vertical="center"/>
      <protection locked="0"/>
    </xf>
    <xf numFmtId="164" fontId="3" fillId="4" borderId="1" xfId="0" applyNumberFormat="1" applyFont="1" applyFill="1" applyBorder="1" applyAlignment="1" applyProtection="1">
      <alignment vertical="center"/>
      <protection locked="0"/>
    </xf>
    <xf numFmtId="0" fontId="22" fillId="0" borderId="0" xfId="0" applyFont="1" applyAlignment="1" applyProtection="1">
      <alignment vertical="center"/>
      <protection locked="0"/>
    </xf>
    <xf numFmtId="164" fontId="7" fillId="4" borderId="30" xfId="0" applyNumberFormat="1" applyFont="1" applyFill="1" applyBorder="1" applyAlignment="1" applyProtection="1">
      <alignment vertical="center"/>
      <protection locked="0"/>
    </xf>
    <xf numFmtId="0" fontId="2" fillId="7" borderId="35" xfId="0" applyFont="1" applyFill="1" applyBorder="1" applyAlignment="1" applyProtection="1">
      <alignment vertical="center"/>
      <protection locked="0"/>
    </xf>
    <xf numFmtId="0" fontId="2" fillId="7" borderId="36" xfId="0" applyFont="1" applyFill="1" applyBorder="1" applyAlignment="1" applyProtection="1">
      <alignment vertical="center"/>
      <protection locked="0"/>
    </xf>
    <xf numFmtId="164" fontId="2" fillId="7" borderId="36" xfId="0" applyNumberFormat="1" applyFont="1" applyFill="1" applyBorder="1" applyAlignment="1" applyProtection="1">
      <alignment vertical="center"/>
      <protection locked="0"/>
    </xf>
    <xf numFmtId="0" fontId="5" fillId="7" borderId="37" xfId="0" applyFont="1" applyFill="1" applyBorder="1" applyAlignment="1" applyProtection="1">
      <alignment vertical="center" wrapText="1"/>
      <protection locked="0"/>
    </xf>
    <xf numFmtId="0" fontId="3" fillId="0" borderId="25" xfId="0" applyFont="1" applyBorder="1" applyAlignment="1" applyProtection="1">
      <alignment vertical="center" wrapText="1"/>
      <protection locked="0"/>
    </xf>
    <xf numFmtId="10" fontId="3" fillId="4" borderId="30" xfId="1" applyNumberFormat="1" applyFont="1" applyFill="1" applyBorder="1" applyAlignment="1" applyProtection="1">
      <alignment vertical="center"/>
      <protection locked="0"/>
    </xf>
    <xf numFmtId="0" fontId="3" fillId="0" borderId="29" xfId="0" applyFont="1" applyBorder="1" applyAlignment="1" applyProtection="1">
      <alignment vertical="center" wrapText="1"/>
      <protection locked="0"/>
    </xf>
    <xf numFmtId="0" fontId="2" fillId="7" borderId="32" xfId="0" applyFont="1" applyFill="1" applyBorder="1" applyAlignment="1" applyProtection="1">
      <alignment vertical="center"/>
      <protection locked="0"/>
    </xf>
    <xf numFmtId="0" fontId="2" fillId="7" borderId="33" xfId="0" applyFont="1" applyFill="1" applyBorder="1" applyAlignment="1" applyProtection="1">
      <alignment vertical="center"/>
      <protection locked="0"/>
    </xf>
    <xf numFmtId="164" fontId="2" fillId="7" borderId="33" xfId="0" applyNumberFormat="1" applyFont="1" applyFill="1" applyBorder="1" applyAlignment="1" applyProtection="1">
      <alignment vertical="center"/>
      <protection locked="0"/>
    </xf>
    <xf numFmtId="0" fontId="5" fillId="7" borderId="34" xfId="0" applyFont="1" applyFill="1" applyBorder="1" applyAlignment="1" applyProtection="1">
      <alignment vertical="center" wrapText="1"/>
      <protection locked="0"/>
    </xf>
    <xf numFmtId="164" fontId="3" fillId="0" borderId="0" xfId="0" applyNumberFormat="1" applyFont="1" applyAlignment="1" applyProtection="1">
      <alignment vertical="center"/>
      <protection locked="0"/>
    </xf>
    <xf numFmtId="0" fontId="6" fillId="0" borderId="0" xfId="0" applyFont="1" applyAlignment="1" applyProtection="1">
      <alignment vertical="center" wrapText="1"/>
      <protection locked="0"/>
    </xf>
    <xf numFmtId="164" fontId="7" fillId="4" borderId="23" xfId="0" applyNumberFormat="1" applyFont="1" applyFill="1" applyBorder="1" applyAlignment="1" applyProtection="1">
      <alignment vertical="center"/>
      <protection locked="0"/>
    </xf>
    <xf numFmtId="9" fontId="2" fillId="7" borderId="36" xfId="1" applyFont="1" applyFill="1" applyBorder="1" applyAlignment="1" applyProtection="1">
      <alignment vertical="center"/>
      <protection locked="0"/>
    </xf>
    <xf numFmtId="164" fontId="10" fillId="7" borderId="36" xfId="0" applyNumberFormat="1" applyFont="1" applyFill="1" applyBorder="1" applyAlignment="1" applyProtection="1">
      <alignment vertical="center"/>
      <protection locked="0"/>
    </xf>
    <xf numFmtId="0" fontId="16" fillId="7" borderId="37" xfId="0" applyFont="1" applyFill="1" applyBorder="1" applyAlignment="1" applyProtection="1">
      <alignment vertical="center" wrapText="1"/>
      <protection locked="0"/>
    </xf>
    <xf numFmtId="0" fontId="2" fillId="5" borderId="29" xfId="0" applyFont="1" applyFill="1" applyBorder="1" applyAlignment="1" applyProtection="1">
      <alignment vertical="center"/>
      <protection locked="0"/>
    </xf>
    <xf numFmtId="164" fontId="3" fillId="0" borderId="30" xfId="0" applyNumberFormat="1" applyFont="1" applyBorder="1" applyAlignment="1" applyProtection="1">
      <alignment vertical="center" wrapText="1"/>
      <protection locked="0"/>
    </xf>
    <xf numFmtId="164" fontId="6" fillId="0" borderId="31" xfId="0" applyNumberFormat="1" applyFont="1" applyBorder="1" applyAlignment="1" applyProtection="1">
      <alignment vertical="center" wrapText="1"/>
      <protection locked="0"/>
    </xf>
    <xf numFmtId="9" fontId="2" fillId="7" borderId="32" xfId="1" applyFont="1" applyFill="1" applyBorder="1" applyAlignment="1" applyProtection="1">
      <alignment vertical="center"/>
      <protection locked="0"/>
    </xf>
    <xf numFmtId="9" fontId="2" fillId="7" borderId="33" xfId="1" applyFont="1" applyFill="1" applyBorder="1" applyAlignment="1" applyProtection="1">
      <alignment vertical="center"/>
      <protection locked="0"/>
    </xf>
    <xf numFmtId="164" fontId="10" fillId="7" borderId="33" xfId="0" applyNumberFormat="1" applyFont="1" applyFill="1" applyBorder="1" applyAlignment="1" applyProtection="1">
      <alignment vertical="center"/>
      <protection locked="0"/>
    </xf>
    <xf numFmtId="0" fontId="6" fillId="7" borderId="34" xfId="0" applyFont="1" applyFill="1" applyBorder="1" applyAlignment="1" applyProtection="1">
      <alignment vertical="center" wrapText="1"/>
      <protection locked="0"/>
    </xf>
    <xf numFmtId="0" fontId="6" fillId="0" borderId="0" xfId="0" applyFont="1" applyAlignment="1" applyProtection="1">
      <alignment vertical="center"/>
      <protection locked="0"/>
    </xf>
    <xf numFmtId="0" fontId="3" fillId="6" borderId="0" xfId="0" applyFont="1" applyFill="1" applyAlignment="1" applyProtection="1">
      <alignment vertical="center"/>
      <protection locked="0"/>
    </xf>
    <xf numFmtId="0" fontId="3" fillId="0" borderId="20" xfId="0" applyFont="1" applyBorder="1" applyAlignment="1" applyProtection="1">
      <alignment vertical="center"/>
      <protection locked="0"/>
    </xf>
    <xf numFmtId="164" fontId="4" fillId="0" borderId="21" xfId="0" applyNumberFormat="1" applyFont="1" applyBorder="1" applyAlignment="1" applyProtection="1">
      <alignment horizontal="left" vertical="center" wrapText="1"/>
      <protection locked="0"/>
    </xf>
    <xf numFmtId="164" fontId="4" fillId="0" borderId="14" xfId="0" applyNumberFormat="1" applyFont="1" applyBorder="1" applyAlignment="1" applyProtection="1">
      <alignment horizontal="center" vertical="center" wrapText="1"/>
      <protection locked="0"/>
    </xf>
    <xf numFmtId="0" fontId="4" fillId="0" borderId="15" xfId="0" applyFont="1" applyBorder="1" applyAlignment="1" applyProtection="1">
      <alignment horizontal="left" vertical="center" wrapText="1"/>
      <protection locked="0"/>
    </xf>
    <xf numFmtId="0" fontId="3" fillId="0" borderId="22" xfId="0" quotePrefix="1" applyFont="1" applyBorder="1" applyAlignment="1" applyProtection="1">
      <alignment horizontal="right" vertical="center"/>
      <protection locked="0"/>
    </xf>
    <xf numFmtId="0" fontId="3" fillId="0" borderId="25" xfId="0" quotePrefix="1" applyFont="1" applyBorder="1" applyAlignment="1" applyProtection="1">
      <alignment horizontal="right" vertical="center"/>
      <protection locked="0"/>
    </xf>
    <xf numFmtId="0" fontId="3" fillId="0" borderId="1" xfId="0" applyFont="1" applyBorder="1" applyAlignment="1" applyProtection="1">
      <alignment horizontal="left" vertical="center" wrapText="1"/>
      <protection locked="0"/>
    </xf>
    <xf numFmtId="164" fontId="3" fillId="4" borderId="1" xfId="0" applyNumberFormat="1" applyFont="1" applyFill="1" applyBorder="1" applyAlignment="1" applyProtection="1">
      <alignment vertical="center" wrapText="1"/>
      <protection locked="0"/>
    </xf>
    <xf numFmtId="0" fontId="6" fillId="0" borderId="26" xfId="0" applyFont="1" applyBorder="1" applyAlignment="1" applyProtection="1">
      <alignment horizontal="left" vertical="center" wrapText="1"/>
      <protection locked="0"/>
    </xf>
    <xf numFmtId="0" fontId="3" fillId="0" borderId="27" xfId="0" applyFont="1" applyBorder="1" applyAlignment="1" applyProtection="1">
      <alignment vertical="center"/>
      <protection locked="0"/>
    </xf>
    <xf numFmtId="0" fontId="3" fillId="0" borderId="2" xfId="0" applyFont="1" applyBorder="1" applyAlignment="1" applyProtection="1">
      <alignment horizontal="left" vertical="center" wrapText="1"/>
      <protection locked="0"/>
    </xf>
    <xf numFmtId="164" fontId="3" fillId="4" borderId="2" xfId="0" applyNumberFormat="1" applyFont="1" applyFill="1" applyBorder="1" applyAlignment="1" applyProtection="1">
      <alignment vertical="center" wrapText="1"/>
      <protection locked="0"/>
    </xf>
    <xf numFmtId="0" fontId="6" fillId="0" borderId="28" xfId="0" applyFont="1" applyBorder="1" applyAlignment="1" applyProtection="1">
      <alignment horizontal="left" vertical="center" wrapText="1"/>
      <protection locked="0"/>
    </xf>
    <xf numFmtId="0" fontId="2" fillId="2" borderId="11" xfId="0" applyFont="1" applyFill="1" applyBorder="1" applyAlignment="1" applyProtection="1">
      <alignment vertical="center"/>
      <protection locked="0"/>
    </xf>
    <xf numFmtId="0" fontId="2" fillId="2" borderId="12" xfId="0" applyFont="1" applyFill="1" applyBorder="1" applyAlignment="1" applyProtection="1">
      <alignment horizontal="left" vertical="center" wrapText="1"/>
      <protection locked="0"/>
    </xf>
    <xf numFmtId="164" fontId="2" fillId="2" borderId="12" xfId="0" applyNumberFormat="1" applyFont="1" applyFill="1" applyBorder="1" applyAlignment="1" applyProtection="1">
      <alignment vertical="center" wrapText="1"/>
      <protection locked="0"/>
    </xf>
    <xf numFmtId="0" fontId="5" fillId="2" borderId="13" xfId="0" applyFont="1" applyFill="1" applyBorder="1" applyAlignment="1" applyProtection="1">
      <alignment horizontal="left" vertical="center" wrapText="1"/>
      <protection locked="0"/>
    </xf>
    <xf numFmtId="164" fontId="3" fillId="0" borderId="0" xfId="0" applyNumberFormat="1" applyFont="1" applyAlignment="1" applyProtection="1">
      <alignment vertical="center" wrapText="1"/>
      <protection locked="0"/>
    </xf>
    <xf numFmtId="0" fontId="8" fillId="0" borderId="0" xfId="0" applyFont="1" applyAlignment="1">
      <alignment vertical="center" wrapText="1"/>
    </xf>
    <xf numFmtId="10" fontId="21" fillId="0" borderId="0" xfId="0" applyNumberFormat="1" applyFont="1" applyAlignment="1">
      <alignment vertical="center"/>
    </xf>
    <xf numFmtId="10" fontId="21" fillId="0" borderId="0" xfId="0" applyNumberFormat="1" applyFont="1" applyAlignment="1">
      <alignment horizontal="center" vertical="center"/>
    </xf>
    <xf numFmtId="10" fontId="22" fillId="0" borderId="0" xfId="0" applyNumberFormat="1" applyFont="1" applyAlignment="1">
      <alignment vertical="center"/>
    </xf>
    <xf numFmtId="0" fontId="8" fillId="0" borderId="19" xfId="0" applyFont="1" applyBorder="1" applyAlignment="1" applyProtection="1">
      <alignment horizontal="center" vertical="center" wrapText="1"/>
      <protection locked="0"/>
    </xf>
    <xf numFmtId="0" fontId="13" fillId="0" borderId="4"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F71"/>
  <sheetViews>
    <sheetView tabSelected="1" zoomScale="85" zoomScaleNormal="85" workbookViewId="0">
      <selection activeCell="I2" sqref="I2"/>
    </sheetView>
  </sheetViews>
  <sheetFormatPr defaultColWidth="9.36328125" defaultRowHeight="11.5" x14ac:dyDescent="0.35"/>
  <cols>
    <col min="1" max="1" width="3.36328125" style="2" bestFit="1" customWidth="1"/>
    <col min="2" max="2" width="29.36328125" style="3" customWidth="1"/>
    <col min="3" max="3" width="15.54296875" style="85" bestFit="1" customWidth="1"/>
    <col min="4" max="4" width="44.6328125" style="3" customWidth="1"/>
    <col min="5" max="16384" width="9.36328125" style="2"/>
  </cols>
  <sheetData>
    <row r="1" spans="1:6" ht="51" customHeight="1" x14ac:dyDescent="0.35">
      <c r="A1" s="91" t="s">
        <v>143</v>
      </c>
      <c r="B1" s="92"/>
      <c r="C1" s="92"/>
      <c r="D1" s="92"/>
    </row>
    <row r="2" spans="1:6" ht="15" customHeight="1" x14ac:dyDescent="0.35">
      <c r="A2" s="95" t="s">
        <v>144</v>
      </c>
      <c r="B2" s="96"/>
      <c r="C2" s="96"/>
      <c r="D2" s="97"/>
    </row>
    <row r="3" spans="1:6" ht="15" customHeight="1" x14ac:dyDescent="0.35">
      <c r="A3" s="98" t="s">
        <v>142</v>
      </c>
      <c r="B3" s="99"/>
      <c r="C3" s="99"/>
      <c r="D3" s="100"/>
    </row>
    <row r="4" spans="1:6" ht="15" customHeight="1" x14ac:dyDescent="0.35">
      <c r="A4" s="101"/>
      <c r="B4" s="102"/>
      <c r="C4" s="102"/>
      <c r="D4" s="103"/>
    </row>
    <row r="5" spans="1:6" ht="16.5" customHeight="1" thickBot="1" x14ac:dyDescent="0.4">
      <c r="A5" s="104" t="s">
        <v>0</v>
      </c>
      <c r="B5" s="105"/>
      <c r="C5" s="105"/>
      <c r="D5" s="105"/>
    </row>
    <row r="6" spans="1:6" ht="45.75" customHeight="1" thickBot="1" x14ac:dyDescent="0.4">
      <c r="A6" s="106" t="s">
        <v>145</v>
      </c>
      <c r="B6" s="107"/>
      <c r="C6" s="107"/>
      <c r="D6" s="108"/>
    </row>
    <row r="7" spans="1:6" ht="45.75" customHeight="1" thickBot="1" x14ac:dyDescent="0.4">
      <c r="A7" s="109" t="s">
        <v>1</v>
      </c>
      <c r="B7" s="110"/>
      <c r="C7" s="110"/>
      <c r="D7" s="111"/>
    </row>
    <row r="8" spans="1:6" ht="25.5" thickBot="1" x14ac:dyDescent="0.4">
      <c r="A8" s="68"/>
      <c r="B8" s="69" t="s">
        <v>2</v>
      </c>
      <c r="C8" s="70" t="s">
        <v>3</v>
      </c>
      <c r="D8" s="71" t="s">
        <v>4</v>
      </c>
    </row>
    <row r="9" spans="1:6" ht="38.25" customHeight="1" x14ac:dyDescent="0.35">
      <c r="A9" s="72" t="s">
        <v>5</v>
      </c>
      <c r="B9" s="93" t="s">
        <v>6</v>
      </c>
      <c r="C9" s="93"/>
      <c r="D9" s="94"/>
      <c r="E9" s="3"/>
      <c r="F9" s="3"/>
    </row>
    <row r="10" spans="1:6" ht="23" x14ac:dyDescent="0.35">
      <c r="A10" s="73" t="s">
        <v>7</v>
      </c>
      <c r="B10" s="74" t="s">
        <v>8</v>
      </c>
      <c r="C10" s="75">
        <v>0</v>
      </c>
      <c r="D10" s="76" t="s">
        <v>9</v>
      </c>
    </row>
    <row r="11" spans="1:6" ht="20" x14ac:dyDescent="0.35">
      <c r="A11" s="16">
        <v>10</v>
      </c>
      <c r="B11" s="74" t="s">
        <v>10</v>
      </c>
      <c r="C11" s="75">
        <v>0</v>
      </c>
      <c r="D11" s="76" t="s">
        <v>11</v>
      </c>
    </row>
    <row r="12" spans="1:6" x14ac:dyDescent="0.35">
      <c r="A12" s="16">
        <v>12</v>
      </c>
      <c r="B12" s="74" t="s">
        <v>12</v>
      </c>
      <c r="C12" s="75">
        <v>0</v>
      </c>
      <c r="D12" s="76"/>
    </row>
    <row r="13" spans="1:6" x14ac:dyDescent="0.35">
      <c r="A13" s="16">
        <v>14</v>
      </c>
      <c r="B13" s="74" t="s">
        <v>13</v>
      </c>
      <c r="C13" s="75">
        <v>0</v>
      </c>
      <c r="D13" s="76"/>
    </row>
    <row r="14" spans="1:6" x14ac:dyDescent="0.35">
      <c r="A14" s="16">
        <v>15</v>
      </c>
      <c r="B14" s="74" t="s">
        <v>14</v>
      </c>
      <c r="C14" s="75">
        <v>0</v>
      </c>
      <c r="D14" s="76"/>
    </row>
    <row r="15" spans="1:6" ht="23" x14ac:dyDescent="0.35">
      <c r="A15" s="16">
        <v>16</v>
      </c>
      <c r="B15" s="74" t="s">
        <v>15</v>
      </c>
      <c r="C15" s="75">
        <v>0</v>
      </c>
      <c r="D15" s="76"/>
    </row>
    <row r="16" spans="1:6" ht="23" x14ac:dyDescent="0.35">
      <c r="A16" s="16">
        <v>17</v>
      </c>
      <c r="B16" s="74" t="s">
        <v>16</v>
      </c>
      <c r="C16" s="75">
        <v>0</v>
      </c>
      <c r="D16" s="76"/>
    </row>
    <row r="17" spans="1:4" x14ac:dyDescent="0.35">
      <c r="A17" s="16">
        <v>20</v>
      </c>
      <c r="B17" s="74" t="s">
        <v>17</v>
      </c>
      <c r="C17" s="75">
        <v>0</v>
      </c>
      <c r="D17" s="76"/>
    </row>
    <row r="18" spans="1:4" x14ac:dyDescent="0.35">
      <c r="A18" s="16">
        <v>21</v>
      </c>
      <c r="B18" s="74" t="s">
        <v>18</v>
      </c>
      <c r="C18" s="75">
        <v>0</v>
      </c>
      <c r="D18" s="76" t="s">
        <v>19</v>
      </c>
    </row>
    <row r="19" spans="1:4" ht="20" x14ac:dyDescent="0.35">
      <c r="A19" s="16">
        <v>22</v>
      </c>
      <c r="B19" s="74" t="s">
        <v>20</v>
      </c>
      <c r="C19" s="75">
        <v>0</v>
      </c>
      <c r="D19" s="76" t="s">
        <v>21</v>
      </c>
    </row>
    <row r="20" spans="1:4" ht="30" x14ac:dyDescent="0.35">
      <c r="A20" s="16">
        <v>24</v>
      </c>
      <c r="B20" s="74" t="s">
        <v>22</v>
      </c>
      <c r="C20" s="75">
        <v>0</v>
      </c>
      <c r="D20" s="76" t="s">
        <v>23</v>
      </c>
    </row>
    <row r="21" spans="1:4" ht="20" x14ac:dyDescent="0.35">
      <c r="A21" s="16">
        <v>25</v>
      </c>
      <c r="B21" s="74" t="s">
        <v>24</v>
      </c>
      <c r="C21" s="75">
        <v>0</v>
      </c>
      <c r="D21" s="76" t="s">
        <v>25</v>
      </c>
    </row>
    <row r="22" spans="1:4" ht="23" x14ac:dyDescent="0.35">
      <c r="A22" s="16">
        <v>26</v>
      </c>
      <c r="B22" s="74" t="s">
        <v>26</v>
      </c>
      <c r="C22" s="75">
        <v>0</v>
      </c>
      <c r="D22" s="76"/>
    </row>
    <row r="23" spans="1:4" ht="30" x14ac:dyDescent="0.35">
      <c r="A23" s="16">
        <v>30</v>
      </c>
      <c r="B23" s="74" t="s">
        <v>27</v>
      </c>
      <c r="C23" s="75">
        <v>0</v>
      </c>
      <c r="D23" s="76" t="s">
        <v>28</v>
      </c>
    </row>
    <row r="24" spans="1:4" ht="23" x14ac:dyDescent="0.35">
      <c r="A24" s="16">
        <v>31</v>
      </c>
      <c r="B24" s="74" t="s">
        <v>29</v>
      </c>
      <c r="C24" s="75">
        <v>0</v>
      </c>
      <c r="D24" s="76"/>
    </row>
    <row r="25" spans="1:4" ht="23" x14ac:dyDescent="0.35">
      <c r="A25" s="16">
        <v>32</v>
      </c>
      <c r="B25" s="74" t="s">
        <v>30</v>
      </c>
      <c r="C25" s="75">
        <v>0</v>
      </c>
      <c r="D25" s="76"/>
    </row>
    <row r="26" spans="1:4" ht="20" x14ac:dyDescent="0.35">
      <c r="A26" s="16">
        <v>33</v>
      </c>
      <c r="B26" s="74" t="s">
        <v>31</v>
      </c>
      <c r="C26" s="75">
        <v>0</v>
      </c>
      <c r="D26" s="76" t="s">
        <v>11</v>
      </c>
    </row>
    <row r="27" spans="1:4" ht="20" x14ac:dyDescent="0.35">
      <c r="A27" s="16">
        <v>34</v>
      </c>
      <c r="B27" s="74" t="s">
        <v>32</v>
      </c>
      <c r="C27" s="75">
        <v>0</v>
      </c>
      <c r="D27" s="76" t="s">
        <v>33</v>
      </c>
    </row>
    <row r="28" spans="1:4" ht="23" x14ac:dyDescent="0.35">
      <c r="A28" s="16">
        <v>35</v>
      </c>
      <c r="B28" s="74" t="s">
        <v>34</v>
      </c>
      <c r="C28" s="75">
        <v>0</v>
      </c>
      <c r="D28" s="76" t="s">
        <v>35</v>
      </c>
    </row>
    <row r="29" spans="1:4" ht="20" x14ac:dyDescent="0.35">
      <c r="A29" s="16">
        <v>36</v>
      </c>
      <c r="B29" s="74" t="s">
        <v>36</v>
      </c>
      <c r="C29" s="75">
        <v>0</v>
      </c>
      <c r="D29" s="76" t="s">
        <v>37</v>
      </c>
    </row>
    <row r="30" spans="1:4" ht="30" x14ac:dyDescent="0.35">
      <c r="A30" s="16">
        <v>37</v>
      </c>
      <c r="B30" s="74" t="s">
        <v>38</v>
      </c>
      <c r="C30" s="75">
        <v>0</v>
      </c>
      <c r="D30" s="76" t="s">
        <v>39</v>
      </c>
    </row>
    <row r="31" spans="1:4" x14ac:dyDescent="0.35">
      <c r="A31" s="16">
        <v>38</v>
      </c>
      <c r="B31" s="74" t="s">
        <v>40</v>
      </c>
      <c r="C31" s="75">
        <v>0</v>
      </c>
      <c r="D31" s="76"/>
    </row>
    <row r="32" spans="1:4" ht="20" x14ac:dyDescent="0.35">
      <c r="A32" s="16">
        <v>40</v>
      </c>
      <c r="B32" s="74" t="s">
        <v>41</v>
      </c>
      <c r="C32" s="75">
        <v>0</v>
      </c>
      <c r="D32" s="76" t="s">
        <v>42</v>
      </c>
    </row>
    <row r="33" spans="1:4" x14ac:dyDescent="0.35">
      <c r="A33" s="16">
        <v>41</v>
      </c>
      <c r="B33" s="74" t="s">
        <v>43</v>
      </c>
      <c r="C33" s="75">
        <v>0</v>
      </c>
      <c r="D33" s="76"/>
    </row>
    <row r="34" spans="1:4" ht="23" x14ac:dyDescent="0.35">
      <c r="A34" s="16">
        <v>42</v>
      </c>
      <c r="B34" s="74" t="s">
        <v>44</v>
      </c>
      <c r="C34" s="75">
        <v>0</v>
      </c>
      <c r="D34" s="76"/>
    </row>
    <row r="35" spans="1:4" ht="23" x14ac:dyDescent="0.35">
      <c r="A35" s="16">
        <v>43</v>
      </c>
      <c r="B35" s="74" t="s">
        <v>45</v>
      </c>
      <c r="C35" s="75">
        <v>0</v>
      </c>
      <c r="D35" s="76"/>
    </row>
    <row r="36" spans="1:4" ht="23" x14ac:dyDescent="0.35">
      <c r="A36" s="16">
        <v>44</v>
      </c>
      <c r="B36" s="74" t="s">
        <v>46</v>
      </c>
      <c r="C36" s="75">
        <v>0</v>
      </c>
      <c r="D36" s="76"/>
    </row>
    <row r="37" spans="1:4" ht="34.5" x14ac:dyDescent="0.35">
      <c r="A37" s="16">
        <v>45</v>
      </c>
      <c r="B37" s="74" t="s">
        <v>47</v>
      </c>
      <c r="C37" s="75">
        <v>0</v>
      </c>
      <c r="D37" s="76" t="s">
        <v>48</v>
      </c>
    </row>
    <row r="38" spans="1:4" ht="23" x14ac:dyDescent="0.35">
      <c r="A38" s="16">
        <v>46</v>
      </c>
      <c r="B38" s="74" t="s">
        <v>49</v>
      </c>
      <c r="C38" s="75">
        <v>0</v>
      </c>
      <c r="D38" s="76" t="s">
        <v>50</v>
      </c>
    </row>
    <row r="39" spans="1:4" ht="30" x14ac:dyDescent="0.35">
      <c r="A39" s="16">
        <v>47</v>
      </c>
      <c r="B39" s="74" t="s">
        <v>51</v>
      </c>
      <c r="C39" s="75">
        <v>0</v>
      </c>
      <c r="D39" s="76" t="s">
        <v>52</v>
      </c>
    </row>
    <row r="40" spans="1:4" ht="34.5" x14ac:dyDescent="0.35">
      <c r="A40" s="16">
        <v>48</v>
      </c>
      <c r="B40" s="74" t="s">
        <v>53</v>
      </c>
      <c r="C40" s="75">
        <v>0</v>
      </c>
      <c r="D40" s="76"/>
    </row>
    <row r="41" spans="1:4" ht="23" x14ac:dyDescent="0.35">
      <c r="A41" s="16">
        <v>50</v>
      </c>
      <c r="B41" s="74" t="s">
        <v>54</v>
      </c>
      <c r="C41" s="75">
        <v>0</v>
      </c>
      <c r="D41" s="76"/>
    </row>
    <row r="42" spans="1:4" x14ac:dyDescent="0.35">
      <c r="A42" s="16">
        <v>51</v>
      </c>
      <c r="B42" s="74" t="s">
        <v>55</v>
      </c>
      <c r="C42" s="75">
        <v>0</v>
      </c>
      <c r="D42" s="76"/>
    </row>
    <row r="43" spans="1:4" ht="20" x14ac:dyDescent="0.35">
      <c r="A43" s="16">
        <v>52</v>
      </c>
      <c r="B43" s="74" t="s">
        <v>56</v>
      </c>
      <c r="C43" s="75">
        <v>0</v>
      </c>
      <c r="D43" s="76" t="s">
        <v>57</v>
      </c>
    </row>
    <row r="44" spans="1:4" x14ac:dyDescent="0.35">
      <c r="A44" s="16">
        <v>53</v>
      </c>
      <c r="B44" s="74" t="s">
        <v>58</v>
      </c>
      <c r="C44" s="75">
        <v>0</v>
      </c>
      <c r="D44" s="76" t="s">
        <v>59</v>
      </c>
    </row>
    <row r="45" spans="1:4" ht="34.5" x14ac:dyDescent="0.35">
      <c r="A45" s="16">
        <v>54</v>
      </c>
      <c r="B45" s="74" t="s">
        <v>60</v>
      </c>
      <c r="C45" s="75">
        <v>0</v>
      </c>
      <c r="D45" s="76" t="s">
        <v>61</v>
      </c>
    </row>
    <row r="46" spans="1:4" ht="20" x14ac:dyDescent="0.35">
      <c r="A46" s="16">
        <v>55</v>
      </c>
      <c r="B46" s="74" t="s">
        <v>62</v>
      </c>
      <c r="C46" s="75">
        <v>0</v>
      </c>
      <c r="D46" s="76" t="s">
        <v>63</v>
      </c>
    </row>
    <row r="47" spans="1:4" ht="23" x14ac:dyDescent="0.35">
      <c r="A47" s="16">
        <v>56</v>
      </c>
      <c r="B47" s="74" t="s">
        <v>64</v>
      </c>
      <c r="C47" s="75">
        <v>0</v>
      </c>
      <c r="D47" s="76"/>
    </row>
    <row r="48" spans="1:4" ht="23" x14ac:dyDescent="0.35">
      <c r="A48" s="16">
        <v>60</v>
      </c>
      <c r="B48" s="74" t="s">
        <v>65</v>
      </c>
      <c r="C48" s="75">
        <v>0</v>
      </c>
      <c r="D48" s="76" t="s">
        <v>66</v>
      </c>
    </row>
    <row r="49" spans="1:4" ht="34.5" x14ac:dyDescent="0.35">
      <c r="A49" s="16">
        <v>61</v>
      </c>
      <c r="B49" s="74" t="s">
        <v>67</v>
      </c>
      <c r="C49" s="75">
        <v>0</v>
      </c>
      <c r="D49" s="76" t="s">
        <v>68</v>
      </c>
    </row>
    <row r="50" spans="1:4" x14ac:dyDescent="0.35">
      <c r="A50" s="16">
        <v>62</v>
      </c>
      <c r="B50" s="74" t="s">
        <v>69</v>
      </c>
      <c r="C50" s="75">
        <v>0</v>
      </c>
      <c r="D50" s="76"/>
    </row>
    <row r="51" spans="1:4" ht="23" x14ac:dyDescent="0.35">
      <c r="A51" s="16">
        <v>70</v>
      </c>
      <c r="B51" s="74" t="s">
        <v>70</v>
      </c>
      <c r="C51" s="75">
        <v>0</v>
      </c>
      <c r="D51" s="76" t="s">
        <v>71</v>
      </c>
    </row>
    <row r="52" spans="1:4" ht="34.5" x14ac:dyDescent="0.35">
      <c r="A52" s="16">
        <v>70</v>
      </c>
      <c r="B52" s="74" t="s">
        <v>72</v>
      </c>
      <c r="C52" s="75">
        <v>0</v>
      </c>
      <c r="D52" s="76" t="s">
        <v>73</v>
      </c>
    </row>
    <row r="53" spans="1:4" ht="34.5" x14ac:dyDescent="0.35">
      <c r="A53" s="16">
        <v>75</v>
      </c>
      <c r="B53" s="74" t="s">
        <v>74</v>
      </c>
      <c r="C53" s="75">
        <v>0</v>
      </c>
      <c r="D53" s="76"/>
    </row>
    <row r="54" spans="1:4" ht="46" x14ac:dyDescent="0.35">
      <c r="A54" s="16">
        <v>75</v>
      </c>
      <c r="B54" s="74" t="s">
        <v>75</v>
      </c>
      <c r="C54" s="75">
        <v>0</v>
      </c>
      <c r="D54" s="76" t="s">
        <v>76</v>
      </c>
    </row>
    <row r="55" spans="1:4" ht="46" x14ac:dyDescent="0.35">
      <c r="A55" s="16">
        <v>75</v>
      </c>
      <c r="B55" s="74" t="s">
        <v>77</v>
      </c>
      <c r="C55" s="75">
        <v>0</v>
      </c>
      <c r="D55" s="76" t="s">
        <v>78</v>
      </c>
    </row>
    <row r="56" spans="1:4" ht="23" x14ac:dyDescent="0.35">
      <c r="A56" s="16">
        <v>78</v>
      </c>
      <c r="B56" s="74" t="s">
        <v>79</v>
      </c>
      <c r="C56" s="75">
        <v>0</v>
      </c>
      <c r="D56" s="76" t="s">
        <v>80</v>
      </c>
    </row>
    <row r="57" spans="1:4" ht="20" x14ac:dyDescent="0.35">
      <c r="A57" s="16">
        <v>80</v>
      </c>
      <c r="B57" s="74" t="s">
        <v>81</v>
      </c>
      <c r="C57" s="75">
        <v>0</v>
      </c>
      <c r="D57" s="76" t="s">
        <v>82</v>
      </c>
    </row>
    <row r="58" spans="1:4" ht="23" x14ac:dyDescent="0.35">
      <c r="A58" s="16">
        <v>81</v>
      </c>
      <c r="B58" s="74" t="s">
        <v>83</v>
      </c>
      <c r="C58" s="75">
        <v>0</v>
      </c>
      <c r="D58" s="76" t="s">
        <v>84</v>
      </c>
    </row>
    <row r="59" spans="1:4" ht="23" x14ac:dyDescent="0.35">
      <c r="A59" s="16">
        <v>82</v>
      </c>
      <c r="B59" s="74" t="s">
        <v>85</v>
      </c>
      <c r="C59" s="75">
        <v>0</v>
      </c>
      <c r="D59" s="76" t="s">
        <v>86</v>
      </c>
    </row>
    <row r="60" spans="1:4" ht="23" x14ac:dyDescent="0.35">
      <c r="A60" s="16">
        <v>83</v>
      </c>
      <c r="B60" s="74" t="s">
        <v>87</v>
      </c>
      <c r="C60" s="75">
        <v>0</v>
      </c>
      <c r="D60" s="76" t="s">
        <v>88</v>
      </c>
    </row>
    <row r="61" spans="1:4" ht="23" x14ac:dyDescent="0.35">
      <c r="A61" s="16">
        <v>84</v>
      </c>
      <c r="B61" s="74" t="s">
        <v>89</v>
      </c>
      <c r="C61" s="75">
        <v>0</v>
      </c>
      <c r="D61" s="76"/>
    </row>
    <row r="62" spans="1:4" ht="40" x14ac:dyDescent="0.35">
      <c r="A62" s="16">
        <v>90</v>
      </c>
      <c r="B62" s="74" t="s">
        <v>90</v>
      </c>
      <c r="C62" s="75">
        <v>0</v>
      </c>
      <c r="D62" s="76" t="s">
        <v>91</v>
      </c>
    </row>
    <row r="63" spans="1:4" ht="46" x14ac:dyDescent="0.35">
      <c r="A63" s="16">
        <v>91</v>
      </c>
      <c r="B63" s="74" t="s">
        <v>92</v>
      </c>
      <c r="C63" s="75">
        <v>0</v>
      </c>
      <c r="D63" s="76" t="s">
        <v>93</v>
      </c>
    </row>
    <row r="64" spans="1:4" ht="50" x14ac:dyDescent="0.35">
      <c r="A64" s="16">
        <v>91</v>
      </c>
      <c r="B64" s="74" t="s">
        <v>94</v>
      </c>
      <c r="C64" s="75">
        <v>0</v>
      </c>
      <c r="D64" s="76" t="s">
        <v>95</v>
      </c>
    </row>
    <row r="65" spans="1:4" ht="40" x14ac:dyDescent="0.35">
      <c r="A65" s="16">
        <v>91</v>
      </c>
      <c r="B65" s="74" t="s">
        <v>96</v>
      </c>
      <c r="C65" s="75">
        <v>0</v>
      </c>
      <c r="D65" s="76" t="s">
        <v>97</v>
      </c>
    </row>
    <row r="66" spans="1:4" ht="30" x14ac:dyDescent="0.35">
      <c r="A66" s="16">
        <v>91</v>
      </c>
      <c r="B66" s="74" t="s">
        <v>98</v>
      </c>
      <c r="C66" s="75">
        <v>0</v>
      </c>
      <c r="D66" s="76" t="s">
        <v>99</v>
      </c>
    </row>
    <row r="67" spans="1:4" ht="50" x14ac:dyDescent="0.35">
      <c r="A67" s="16">
        <v>91</v>
      </c>
      <c r="B67" s="74" t="s">
        <v>100</v>
      </c>
      <c r="C67" s="75">
        <v>0</v>
      </c>
      <c r="D67" s="76" t="s">
        <v>101</v>
      </c>
    </row>
    <row r="68" spans="1:4" ht="12" thickBot="1" x14ac:dyDescent="0.4">
      <c r="A68" s="77">
        <v>92</v>
      </c>
      <c r="B68" s="78" t="s">
        <v>102</v>
      </c>
      <c r="C68" s="79">
        <v>0</v>
      </c>
      <c r="D68" s="80" t="s">
        <v>103</v>
      </c>
    </row>
    <row r="69" spans="1:4" ht="19.5" customHeight="1" thickBot="1" x14ac:dyDescent="0.4">
      <c r="A69" s="81"/>
      <c r="B69" s="82" t="s">
        <v>104</v>
      </c>
      <c r="C69" s="83">
        <f>SUM(C10:C68)</f>
        <v>0</v>
      </c>
      <c r="D69" s="84"/>
    </row>
    <row r="70" spans="1:4" ht="24" customHeight="1" x14ac:dyDescent="0.35">
      <c r="A70" s="90" t="s">
        <v>105</v>
      </c>
      <c r="B70" s="90"/>
      <c r="C70" s="90"/>
      <c r="D70" s="90"/>
    </row>
    <row r="71" spans="1:4" x14ac:dyDescent="0.35">
      <c r="C71" s="2"/>
    </row>
  </sheetData>
  <mergeCells count="9">
    <mergeCell ref="A70:D70"/>
    <mergeCell ref="A1:D1"/>
    <mergeCell ref="B9:D9"/>
    <mergeCell ref="A2:D2"/>
    <mergeCell ref="A3:D3"/>
    <mergeCell ref="A4:D4"/>
    <mergeCell ref="A5:D5"/>
    <mergeCell ref="A6:D6"/>
    <mergeCell ref="A7:D7"/>
  </mergeCells>
  <printOptions horizontalCentered="1"/>
  <pageMargins left="0.59055118110236227" right="0.51181102362204722" top="0.55118110236220474" bottom="0.55118110236220474" header="0.31496062992125984" footer="0.31496062992125984"/>
  <pageSetup paperSize="9" fitToHeight="0" orientation="portrait" horizontalDpi="300" verticalDpi="300" r:id="rId1"/>
  <headerFooter>
    <oddHeader>&amp;C&amp;"-,Vet en cursief"1ste tabblad "opgave directe kosten"</oddHeader>
  </headerFooter>
  <ignoredErrors>
    <ignoredError sqref="A9:A10"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G40"/>
  <sheetViews>
    <sheetView zoomScale="85" zoomScaleNormal="85" workbookViewId="0">
      <selection activeCell="E24" sqref="E24"/>
    </sheetView>
  </sheetViews>
  <sheetFormatPr defaultColWidth="9.36328125" defaultRowHeight="11.5" x14ac:dyDescent="0.35"/>
  <cols>
    <col min="1" max="1" width="38.453125" style="2" customWidth="1"/>
    <col min="2" max="2" width="7.6328125" style="2" customWidth="1"/>
    <col min="3" max="3" width="16.54296875" style="2" customWidth="1"/>
    <col min="4" max="4" width="29.453125" style="66" customWidth="1"/>
    <col min="5" max="5" width="51" style="2" customWidth="1"/>
    <col min="6" max="6" width="9.36328125" style="2"/>
    <col min="7" max="7" width="19.36328125" style="2" customWidth="1"/>
    <col min="8" max="16384" width="9.36328125" style="2"/>
  </cols>
  <sheetData>
    <row r="1" spans="1:7" ht="11.4" customHeight="1" x14ac:dyDescent="0.35">
      <c r="A1" s="95" t="s">
        <v>141</v>
      </c>
      <c r="B1" s="96"/>
      <c r="C1" s="96"/>
      <c r="D1" s="97"/>
      <c r="E1" s="1"/>
    </row>
    <row r="2" spans="1:7" ht="11.4" customHeight="1" x14ac:dyDescent="0.35">
      <c r="A2" s="98" t="s">
        <v>142</v>
      </c>
      <c r="B2" s="99"/>
      <c r="C2" s="99"/>
      <c r="D2" s="100"/>
      <c r="E2" s="1"/>
    </row>
    <row r="3" spans="1:7" ht="11.4" customHeight="1" x14ac:dyDescent="0.35">
      <c r="A3" s="101"/>
      <c r="B3" s="102"/>
      <c r="C3" s="102"/>
      <c r="D3" s="103"/>
      <c r="E3" s="1"/>
    </row>
    <row r="4" spans="1:7" ht="12" thickBot="1" x14ac:dyDescent="0.4">
      <c r="A4" s="4"/>
      <c r="B4" s="5" t="s">
        <v>106</v>
      </c>
      <c r="C4" s="6"/>
      <c r="D4" s="7"/>
    </row>
    <row r="5" spans="1:7" ht="12" thickBot="1" x14ac:dyDescent="0.4">
      <c r="A5" s="8" t="s">
        <v>107</v>
      </c>
      <c r="B5" s="9"/>
      <c r="C5" s="10"/>
      <c r="D5" s="11"/>
    </row>
    <row r="6" spans="1:7" x14ac:dyDescent="0.35">
      <c r="A6" s="12"/>
      <c r="B6" s="13"/>
      <c r="C6" s="14"/>
      <c r="D6" s="15"/>
    </row>
    <row r="7" spans="1:7" ht="20" x14ac:dyDescent="0.35">
      <c r="A7" s="16" t="s">
        <v>104</v>
      </c>
      <c r="B7" s="17"/>
      <c r="C7" s="18">
        <f>'opgave directe kosten'!C69</f>
        <v>0</v>
      </c>
      <c r="D7" s="19" t="s">
        <v>108</v>
      </c>
    </row>
    <row r="8" spans="1:7" x14ac:dyDescent="0.35">
      <c r="A8" s="16"/>
      <c r="B8" s="20" t="s">
        <v>109</v>
      </c>
      <c r="C8" s="18"/>
      <c r="D8" s="19"/>
    </row>
    <row r="9" spans="1:7" ht="20" x14ac:dyDescent="0.35">
      <c r="A9" s="16" t="s">
        <v>110</v>
      </c>
      <c r="B9" s="21">
        <v>0</v>
      </c>
      <c r="C9" s="18">
        <f>B9*C7</f>
        <v>0</v>
      </c>
      <c r="D9" s="19" t="s">
        <v>111</v>
      </c>
    </row>
    <row r="10" spans="1:7" x14ac:dyDescent="0.35">
      <c r="A10" s="16" t="s">
        <v>112</v>
      </c>
      <c r="B10" s="21">
        <v>0</v>
      </c>
      <c r="C10" s="18">
        <f>B10*(C7+C9)</f>
        <v>0</v>
      </c>
      <c r="D10" s="19"/>
    </row>
    <row r="11" spans="1:7" ht="11.4" customHeight="1" x14ac:dyDescent="0.35">
      <c r="A11" s="16" t="s">
        <v>113</v>
      </c>
      <c r="B11" s="21">
        <v>0</v>
      </c>
      <c r="C11" s="18">
        <f>B11*(C7+C9+C10)</f>
        <v>0</v>
      </c>
      <c r="D11" s="19"/>
    </row>
    <row r="12" spans="1:7" ht="12" thickBot="1" x14ac:dyDescent="0.4">
      <c r="A12" s="22"/>
      <c r="B12" s="23"/>
      <c r="C12" s="24"/>
      <c r="D12" s="25"/>
    </row>
    <row r="13" spans="1:7" ht="12.5" thickTop="1" thickBot="1" x14ac:dyDescent="0.4">
      <c r="A13" s="26" t="s">
        <v>114</v>
      </c>
      <c r="B13" s="27"/>
      <c r="C13" s="28">
        <f>SUM(C7:C12)</f>
        <v>0</v>
      </c>
      <c r="D13" s="29"/>
    </row>
    <row r="14" spans="1:7" ht="12" thickBot="1" x14ac:dyDescent="0.4">
      <c r="A14" s="30"/>
      <c r="B14" s="30"/>
      <c r="C14" s="31"/>
      <c r="D14" s="32"/>
    </row>
    <row r="15" spans="1:7" ht="12" thickBot="1" x14ac:dyDescent="0.4">
      <c r="A15" s="33" t="s">
        <v>115</v>
      </c>
      <c r="B15" s="34"/>
      <c r="C15" s="35"/>
      <c r="D15" s="36" t="s">
        <v>116</v>
      </c>
    </row>
    <row r="16" spans="1:7" ht="80" x14ac:dyDescent="0.35">
      <c r="A16" s="37" t="s">
        <v>117</v>
      </c>
      <c r="B16" s="38">
        <v>0</v>
      </c>
      <c r="C16" s="14">
        <f>B16*C13</f>
        <v>0</v>
      </c>
      <c r="D16" s="15" t="s">
        <v>118</v>
      </c>
      <c r="E16" s="86" t="str">
        <f>IF(G16&gt;F16,"Het opgegeven bedrag is te hoog volgens de 'Leidraad subsidiabele instandhoudingskosten'.","")</f>
        <v/>
      </c>
      <c r="F16" s="87">
        <f>(IF(AND(C13&gt;0,C13&lt;50000),3.43%,"0"))+(IF(AND(C13&gt;=50000,C13&lt;100000),3.22%,"0"))+(IF(AND(C13&gt;=100000,C13&lt;150000),3.04%,"0"))+(IF(AND(C13&gt;=150000,C13&lt;200000),2.89%,"0"))+(IF(AND(C13&gt;=200000,C13&lt;250000),2.76%,"0"))+(IF(AND(C13&gt;=250000,C13&lt;300000),2.66%,"0"))+(IF(AND(C13&gt;=300000,C13&lt;350000),2.56%,"0"))+(IF(AND(C13&gt;=350000,C13&lt;400000),2.48%,"0"))+(IF(AND(C13&gt;=400000,C13&lt;450000),2.41%,"0"))+(IF(AND(C13&gt;=450000,C13&lt;500000),2.35%,"0"))+(IF(AND(C13&gt;=500000,C13&lt;550000),2.29%,"0"))+(IF(AND(C13&gt;=550000,C13&lt;600000),2.24%,"0"))+(IF(AND(C13&gt;=600000,C13&lt;650000),2.19%,"0"))+(IF(AND(C13&gt;=650000,C13&lt;700000),2.15%,"0"))+(IF(AND(C13&gt;=700000,C13&lt;750000),2.11%,"0"))+(IF(AND(C13&gt;=750000,C13&lt;800000),2.08%,"0"))+(IF(AND(C13&gt;=800000,C13&lt;850000),2.05%,"0"))+(IF(AND(C13&gt;=850000,C13&lt;900000),2.02%,"0"))+(IF(AND(C13&gt;=900000,C13&lt;950000),1.99%,"0"))+(IF(AND(C13&gt;=950000,C13&lt;1000000),1.96%,"0"))+(IF(AND(C13&gt;=1000000,C13&lt;1050000),1.94%,"0"))+(IF(AND(C13&gt;=1050000,C13&lt;1100000),1.92%,"0"))+(IF(AND(C13&gt;=1100000,C13&lt;1150000),1.89%,"0"))+(IF(AND(C13&gt;=1150000,C13&lt;1200000),1.88%,"0"))+(IF(AND(C13&gt;=1200000,C13&lt;1250000),1.86%,"0"))+(IF(AND(C13&gt;=1250000,C13&lt;1300000),1.84%,"0"))+(IF(AND(C13&gt;=1300000,C13&lt;1350000),1.82%,"0"))+(IF(AND(C13&gt;=1350000,C13&lt;1400000),1.81%,"0"))+(IF(AND(C13&gt;=1400000,C13&lt;1450000),1.79%,"0"))+(IF(AND(C13&gt;=1450000,C13&lt;1500000),1.78%,"0"))+(IF(AND(C13&gt;=1500000,C13&lt;1550000),1.77%,"0"))+(IF(AND(C13&gt;=1550000,C13&lt;1600000),1.75%,"0"))+(IF(AND(C13&gt;=1600000,C13&lt;1650000),1.74%,"0"))+(IF(AND(C13&gt;=1650000,C13&lt;1700000),1.73%,"0"))+(IF(AND(C13&gt;=1700000,C13&lt;1750000),1.72%,"0"))+(IF(AND(C13&gt;=1750000,C13&lt;1800000),1.71%,"0"))+(IF(AND(C13&gt;=1800000,C13&lt;1850000),1.7%,"0"))+(IF(AND(C13&gt;=1850000,C13&lt;1900000),1.69%,"0"))+(IF(AND(C13&gt;=1900000,C13&lt;1950000),1.68%,"0"))+(IF(AND(C13&gt;=1950000,C13&lt;2000000),1.67%,"0"))+(IF(AND(C13&gt;=2000000),1.66%,"0"))</f>
        <v>0</v>
      </c>
      <c r="G16" s="88">
        <f>IF(C16,C16/C13,0)</f>
        <v>0</v>
      </c>
    </row>
    <row r="17" spans="1:7" x14ac:dyDescent="0.35">
      <c r="A17" s="16" t="s">
        <v>119</v>
      </c>
      <c r="B17" s="17"/>
      <c r="C17" s="39">
        <v>0</v>
      </c>
      <c r="D17" s="19" t="s">
        <v>120</v>
      </c>
      <c r="F17" s="40"/>
      <c r="G17" s="89">
        <f>B16-G16</f>
        <v>0</v>
      </c>
    </row>
    <row r="18" spans="1:7" x14ac:dyDescent="0.35">
      <c r="A18" s="16" t="s">
        <v>121</v>
      </c>
      <c r="B18" s="17"/>
      <c r="C18" s="39">
        <v>0</v>
      </c>
      <c r="D18" s="19"/>
    </row>
    <row r="19" spans="1:7" x14ac:dyDescent="0.35">
      <c r="A19" s="16" t="s">
        <v>122</v>
      </c>
      <c r="B19" s="17"/>
      <c r="C19" s="39">
        <v>0</v>
      </c>
      <c r="D19" s="19"/>
    </row>
    <row r="20" spans="1:7" x14ac:dyDescent="0.35">
      <c r="A20" s="16" t="s">
        <v>123</v>
      </c>
      <c r="B20" s="17"/>
      <c r="C20" s="39">
        <v>0</v>
      </c>
      <c r="D20" s="19"/>
    </row>
    <row r="21" spans="1:7" x14ac:dyDescent="0.35">
      <c r="A21" s="16" t="s">
        <v>124</v>
      </c>
      <c r="B21" s="17"/>
      <c r="C21" s="39">
        <v>0</v>
      </c>
      <c r="D21" s="19"/>
    </row>
    <row r="22" spans="1:7" ht="20.5" thickBot="1" x14ac:dyDescent="0.4">
      <c r="A22" s="22" t="s">
        <v>125</v>
      </c>
      <c r="B22" s="23"/>
      <c r="C22" s="41">
        <v>0</v>
      </c>
      <c r="D22" s="25" t="s">
        <v>126</v>
      </c>
    </row>
    <row r="23" spans="1:7" ht="12" thickTop="1" x14ac:dyDescent="0.35">
      <c r="A23" s="42" t="s">
        <v>114</v>
      </c>
      <c r="B23" s="43"/>
      <c r="C23" s="44">
        <f>SUM(C13:C22)</f>
        <v>0</v>
      </c>
      <c r="D23" s="45"/>
    </row>
    <row r="24" spans="1:7" ht="23" x14ac:dyDescent="0.35">
      <c r="A24" s="46" t="s">
        <v>127</v>
      </c>
      <c r="B24" s="21">
        <v>0</v>
      </c>
      <c r="C24" s="18">
        <f>B24*C23</f>
        <v>0</v>
      </c>
      <c r="D24" s="19"/>
    </row>
    <row r="25" spans="1:7" ht="12" thickBot="1" x14ac:dyDescent="0.4">
      <c r="A25" s="22" t="s">
        <v>128</v>
      </c>
      <c r="B25" s="47">
        <v>0</v>
      </c>
      <c r="C25" s="24">
        <f>B25*C23</f>
        <v>0</v>
      </c>
      <c r="D25" s="25"/>
    </row>
    <row r="26" spans="1:7" ht="12" thickTop="1" x14ac:dyDescent="0.35">
      <c r="A26" s="42" t="s">
        <v>114</v>
      </c>
      <c r="B26" s="43"/>
      <c r="C26" s="44">
        <f>SUM(C23:C25)</f>
        <v>0</v>
      </c>
      <c r="D26" s="45"/>
    </row>
    <row r="27" spans="1:7" ht="100.5" thickBot="1" x14ac:dyDescent="0.4">
      <c r="A27" s="48" t="s">
        <v>129</v>
      </c>
      <c r="B27" s="47">
        <v>0</v>
      </c>
      <c r="C27" s="24">
        <f>B27*C26</f>
        <v>0</v>
      </c>
      <c r="D27" s="25" t="s">
        <v>130</v>
      </c>
      <c r="E27" s="86" t="str">
        <f>IF(G27&gt;F27,"Het opgegeven bedrag is te hoog volgens de 'Leidraad subsidiabele instandhoudingskosten'.","")</f>
        <v/>
      </c>
      <c r="F27" s="87">
        <f>(IF(AND(C13&gt;0,C13&lt;50000),7.86%,"0"))+(IF(AND(C13&gt;=50000,C13&lt;100000),7.36%,"0"))+(IF(AND(C13&gt;=100000,C13&lt;150000),6.95%,"0"))+(IF(AND(C13&gt;=150000,C13&lt;200000),6.61%,"0"))+(IF(AND(C13&gt;=200000,C13&lt;250000),6.32%,"0"))+(IF(AND(C13&gt;=250000,C13&lt;300000),6.08%,"0"))+(IF(AND(C13&gt;=300000,C13&lt;350000),5.86%,"0"))+(IF(AND(C13&gt;=350000,C13&lt;400000),5.68%,"0"))+(IF(AND(C13&gt;=400000,C13&lt;450000),5.52%,"0"))+(IF(AND(C13&gt;=450000,C13&lt;500000),5.37%,"0"))+(IF(AND(C13&gt;=500000,C13&lt;550000),5.24%,"0"))+(IF(AND(C13&gt;=550000,C13&lt;600000),5.12%,"0"))+(IF(AND(C13&gt;=600000,C13&lt;650000),5.02%,"0"))+(IF(AND(C13&gt;=650000,C13&lt;700000),4.92%,"0"))+(IF(AND(C13&gt;=700000,C13&lt;750000),4.83%,"0"))+(IF(AND(C13&gt;=750000,C13&lt;800000),4.75%,"0"))+(IF(AND(C13&gt;=800000,C13&lt;850000),4.68%,"0"))+(IF(AND(C13&gt;=850000,C13&lt;900000),4.61%,"0"))+(IF(AND(C13&gt;=900000,C13&lt;950000),4.55%,"0"))+(IF(AND(C13&gt;=950000,C13&lt;1000000),4.49%,"0"))+(IF(AND(C13&gt;=1000000,C13&lt;1050000),4.43%,"0"))+(IF(AND(C13&gt;=1050000,C13&lt;1100000),4.38%,"0"))+(IF(AND(C13&gt;=1100000,C13&lt;1150000),4.33%,"0"))+(IF(AND(C13&gt;=1150000,C13&lt;1200000),4.29%,"0"))+(IF(AND(C13&gt;=1200000,C13&lt;1250000),4.25%,"0"))+(IF(AND(C13&gt;=1250000,C13&lt;1300000),4.21%,"0"))+(IF(AND(C13&gt;=1300000,C13&lt;1350000),4.17%,"0"))+(IF(AND(C13&gt;=1350000,C13&lt;1400000),4.14%,"0"))+(IF(AND(C13&gt;=1400000,C13&lt;1450000),4.1%,"0"))+(IF(AND(C13&gt;=1450000,C13&lt;1500000),4.07%,"0"))+(IF(AND(C13&gt;=1500000,C13&lt;1550000),4.04%,"0"))+(IF(AND(C13&gt;=1550000,C13&lt;1600000),4.01%,"0"))+(IF(AND(C13&gt;=1600000,C13&lt;1650000),3.99%,"0"))+(IF(AND(C13&gt;=1650000,C13&lt;1700000),3.96%,"0"))+(IF(AND(C13&gt;=1700000,C13&lt;1750000),3.94%,"0"))+(IF(AND(C13&gt;=1750000,C13&lt;1800000),3.91%,"0"))+(IF(AND(C13&gt;=1800000,C13&lt;1850000),3.89%,"0"))+(IF(AND(C13&gt;=1850000,C13&lt;1900000),3.87%,"0"))+(IF(AND(C13&gt;=1900000,C13&lt;1950000),3.85%,"0"))+(IF(AND(C13&gt;=1950000,C13&lt;2000000),3.83%,"0"))+(IF(AND(C13&gt;=2000000),3.81%,"0"))</f>
        <v>0</v>
      </c>
      <c r="G27" s="88">
        <f>IF(C27,C27/C26,0)</f>
        <v>0</v>
      </c>
    </row>
    <row r="28" spans="1:7" ht="12.5" thickTop="1" thickBot="1" x14ac:dyDescent="0.4">
      <c r="A28" s="49" t="s">
        <v>114</v>
      </c>
      <c r="B28" s="50"/>
      <c r="C28" s="51">
        <f>SUM(C26:C27)</f>
        <v>0</v>
      </c>
      <c r="D28" s="52"/>
      <c r="F28" s="40"/>
      <c r="G28" s="89">
        <f>B27-G27</f>
        <v>0</v>
      </c>
    </row>
    <row r="29" spans="1:7" ht="12" thickBot="1" x14ac:dyDescent="0.4">
      <c r="C29" s="53"/>
      <c r="D29" s="54"/>
    </row>
    <row r="30" spans="1:7" x14ac:dyDescent="0.35">
      <c r="A30" s="12" t="s">
        <v>131</v>
      </c>
      <c r="B30" s="38">
        <v>0</v>
      </c>
      <c r="C30" s="55">
        <f>B30*C28</f>
        <v>0</v>
      </c>
      <c r="D30" s="15"/>
    </row>
    <row r="31" spans="1:7" ht="12" thickBot="1" x14ac:dyDescent="0.4">
      <c r="A31" s="22" t="s">
        <v>132</v>
      </c>
      <c r="B31" s="47">
        <v>0</v>
      </c>
      <c r="C31" s="41">
        <f>B31*C28</f>
        <v>0</v>
      </c>
      <c r="D31" s="25"/>
    </row>
    <row r="32" spans="1:7" ht="13" thickTop="1" x14ac:dyDescent="0.35">
      <c r="A32" s="42" t="s">
        <v>133</v>
      </c>
      <c r="B32" s="56"/>
      <c r="C32" s="57">
        <f>SUM(C28:C31)</f>
        <v>0</v>
      </c>
      <c r="D32" s="58"/>
    </row>
    <row r="33" spans="1:4" ht="12" thickBot="1" x14ac:dyDescent="0.4">
      <c r="A33" s="59" t="s">
        <v>134</v>
      </c>
      <c r="B33" s="47">
        <v>0</v>
      </c>
      <c r="C33" s="60">
        <f>C32*B33</f>
        <v>0</v>
      </c>
      <c r="D33" s="61"/>
    </row>
    <row r="34" spans="1:4" ht="12.5" thickTop="1" thickBot="1" x14ac:dyDescent="0.4">
      <c r="A34" s="62" t="s">
        <v>135</v>
      </c>
      <c r="B34" s="63"/>
      <c r="C34" s="64">
        <f>SUM(C32:C33)</f>
        <v>0</v>
      </c>
      <c r="D34" s="65"/>
    </row>
    <row r="36" spans="1:4" x14ac:dyDescent="0.35">
      <c r="A36" s="2" t="s">
        <v>136</v>
      </c>
    </row>
    <row r="37" spans="1:4" x14ac:dyDescent="0.35">
      <c r="A37" s="67" t="s">
        <v>137</v>
      </c>
      <c r="C37" s="53"/>
      <c r="D37" s="54"/>
    </row>
    <row r="38" spans="1:4" x14ac:dyDescent="0.35">
      <c r="A38" s="67" t="s">
        <v>138</v>
      </c>
      <c r="C38" s="53"/>
      <c r="D38" s="54"/>
    </row>
    <row r="39" spans="1:4" x14ac:dyDescent="0.35">
      <c r="A39" s="67" t="s">
        <v>139</v>
      </c>
      <c r="C39" s="53"/>
      <c r="D39" s="54"/>
    </row>
    <row r="40" spans="1:4" x14ac:dyDescent="0.35">
      <c r="A40" s="67" t="s">
        <v>140</v>
      </c>
    </row>
  </sheetData>
  <mergeCells count="3">
    <mergeCell ref="A1:D1"/>
    <mergeCell ref="A2:D2"/>
    <mergeCell ref="A3:D3"/>
  </mergeCells>
  <printOptions horizontalCentered="1"/>
  <pageMargins left="0.51181102362204722" right="0.51181102362204722" top="0.74803149606299213" bottom="0.74803149606299213" header="0.31496062992125984" footer="0.31496062992125984"/>
  <pageSetup paperSize="9" fitToHeight="0" orientation="portrait" horizontalDpi="300" verticalDpi="300" r:id="rId1"/>
  <headerFooter>
    <oddHeader>&amp;C&amp;"-,Vet en cursief"2de tabblad opgave "niet-directe kosten"</oddHeader>
  </headerFooter>
  <ignoredErrors>
    <ignoredError sqref="C7 C9:C11 C13 C16 C23:C28 C30:C3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Kenmerk_x0020_gerelateerd_x0020_document_x002f_dossier xmlns="b651a5c8-18d1-4676-949b-b33c2c763b6d" xsi:nil="true"/>
    <eb6d96c7a39b4a82859d6395136e1d0d xmlns="b651a5c8-18d1-4676-949b-b33c2c763b6d">
      <Terms xmlns="http://schemas.microsoft.com/office/infopath/2007/PartnerControls"/>
    </eb6d96c7a39b4a82859d6395136e1d0d>
    <Postcode_x0020_relatie1 xmlns="b651a5c8-18d1-4676-949b-b33c2c763b6d" xsi:nil="true"/>
    <E-mail_x0020_relatie xmlns="b651a5c8-18d1-4676-949b-b33c2c763b6d" xsi:nil="true"/>
    <Openbaarheidsbeperking xmlns="b651a5c8-18d1-4676-949b-b33c2c763b6d" xsi:nil="true"/>
    <oba227f9df7b4adb9fb03e006e714027 xmlns="b651a5c8-18d1-4676-949b-b33c2c763b6d">
      <Terms xmlns="http://schemas.microsoft.com/office/infopath/2007/PartnerControls"/>
    </oba227f9df7b4adb9fb03e006e714027>
    <n6ae26952f94454485d08f7afa7634de xmlns="b651a5c8-18d1-4676-949b-b33c2c763b6d">
      <Terms xmlns="http://schemas.microsoft.com/office/infopath/2007/PartnerControls"/>
    </n6ae26952f94454485d08f7afa7634de>
    <Datum_x0020_vaststelling_x0020_integriteit xmlns="b651a5c8-18d1-4676-949b-b33c2c763b6d" xsi:nil="true"/>
    <Herkomstapplicatie xmlns="b651a5c8-18d1-4676-949b-b33c2c763b6d" xsi:nil="true"/>
    <Postbus_x002f_adres_x0020_relatie xmlns="b651a5c8-18d1-4676-949b-b33c2c763b6d" xsi:nil="true"/>
    <Uitgezonderd_x0020_van_x0020_vervanging xmlns="b651a5c8-18d1-4676-949b-b33c2c763b6d">false</Uitgezonderd_x0020_van_x0020_vervanging>
    <TaxCatchAll xmlns="b651a5c8-18d1-4676-949b-b33c2c763b6d">
      <Value>2</Value>
      <Value>1</Value>
    </TaxCatchAll>
    <Datum_x0020_ontvangst xmlns="b651a5c8-18d1-4676-949b-b33c2c763b6d" xsi:nil="true"/>
    <ic1e5ae45c78478e931e737a744a1309 xmlns="b651a5c8-18d1-4676-949b-b33c2c763b6d">
      <Terms xmlns="http://schemas.microsoft.com/office/infopath/2007/PartnerControls"/>
    </ic1e5ae45c78478e931e737a744a1309>
    <Ingangsdatum_x0020_geheimhouding xmlns="b651a5c8-18d1-4676-949b-b33c2c763b6d" xsi:nil="true"/>
    <Gebeurtenis_x0020_einde_x0020_geheimhouding xmlns="b651a5c8-18d1-4676-949b-b33c2c763b6d" xsi:nil="true"/>
    <l0143d74ac9f4375b5e53f3bf171c8eb xmlns="b651a5c8-18d1-4676-949b-b33c2c763b6d">
      <Terms xmlns="http://schemas.microsoft.com/office/infopath/2007/PartnerControls"/>
    </l0143d74ac9f4375b5e53f3bf171c8eb>
    <Traject-eind xmlns="b651a5c8-18d1-4676-949b-b33c2c763b6d" xsi:nil="true"/>
    <Ingangsdatum_x0020_openbaarmaking xmlns="b651a5c8-18d1-4676-949b-b33c2c763b6d" xsi:nil="true"/>
    <Naam_x0020_relatie xmlns="b651a5c8-18d1-4676-949b-b33c2c763b6d" xsi:nil="true"/>
    <Land_x0020_relatie1 xmlns="b651a5c8-18d1-4676-949b-b33c2c763b6d" xsi:nil="true"/>
    <j6fa90620fc745e8b82349fe5ebd2af6 xmlns="b651a5c8-18d1-4676-949b-b33c2c763b6d">
      <Terms xmlns="http://schemas.microsoft.com/office/infopath/2007/PartnerControls"/>
    </j6fa90620fc745e8b82349fe5ebd2af6>
    <Toelichting_x0020_integriteit1 xmlns="b651a5c8-18d1-4676-949b-b33c2c763b6d" xsi:nil="true"/>
    <dfa99505122e48579c24b43e3a44bd56 xmlns="b651a5c8-18d1-4676-949b-b33c2c763b6d">
      <Terms xmlns="http://schemas.microsoft.com/office/infopath/2007/PartnerControls"/>
    </dfa99505122e48579c24b43e3a44bd56>
    <l198d4b554344fde9cd760def4ef28fe xmlns="b651a5c8-18d1-4676-949b-b33c2c763b6d">
      <Terms xmlns="http://schemas.microsoft.com/office/infopath/2007/PartnerControls"/>
    </l198d4b554344fde9cd760def4ef28fe>
    <cacfb565f8424c199369c1c3170d561c xmlns="b651a5c8-18d1-4676-949b-b33c2c763b6d">
      <Terms xmlns="http://schemas.microsoft.com/office/infopath/2007/PartnerControls">
        <TermInfo xmlns="http://schemas.microsoft.com/office/infopath/2007/PartnerControls">
          <TermName xmlns="http://schemas.microsoft.com/office/infopath/2007/PartnerControls">CZ</TermName>
          <TermId xmlns="http://schemas.microsoft.com/office/infopath/2007/PartnerControls">5ec7d212-99a3-4ee1-848b-b4458200e9e9</TermId>
        </TermInfo>
      </Terms>
    </cacfb565f8424c199369c1c3170d561c>
    <Plaats_x0020_relatie xmlns="b651a5c8-18d1-4676-949b-b33c2c763b6d" xsi:nil="true"/>
    <Traject-start xmlns="b651a5c8-18d1-4676-949b-b33c2c763b6d" xsi:nil="true"/>
    <Kenmerk_x0020_afzender xmlns="b651a5c8-18d1-4676-949b-b33c2c763b6d" xsi:nil="true"/>
    <Datum_x0020_verzending xmlns="b651a5c8-18d1-4676-949b-b33c2c763b6d" xsi:nil="true"/>
    <Einddatum_x0020_geheimhouding xmlns="b651a5c8-18d1-4676-949b-b33c2c763b6d" xsi:nil="true"/>
    <Notitie_x0020_document xmlns="b651a5c8-18d1-4676-949b-b33c2c763b6d" xsi:nil="true"/>
    <Telefoonnummer_x0020_relatie xmlns="b651a5c8-18d1-4676-949b-b33c2c763b6d" xsi:nil="true"/>
    <cb0bc395e38145638a51dd612290f54d xmlns="b651a5c8-18d1-4676-949b-b33c2c763b6d">
      <Terms xmlns="http://schemas.microsoft.com/office/infopath/2007/PartnerControls"/>
    </cb0bc395e38145638a51dd612290f54d>
    <Datum_x0020_document xmlns="b651a5c8-18d1-4676-949b-b33c2c763b6d" xsi:nil="true"/>
    <Areaalcode xmlns="b651a5c8-18d1-4676-949b-b33c2c763b6d" xsi:nil="true"/>
    <lcf76f155ced4ddcb4097134ff3c332f xmlns="2eb6489a-4285-434f-b86d-5819a10c9756">
      <Terms xmlns="http://schemas.microsoft.com/office/infopath/2007/PartnerControls"/>
    </lcf76f155ced4ddcb4097134ff3c332f>
    <Datum_x0020_migratie xmlns="b651a5c8-18d1-4676-949b-b33c2c763b6d" xsi:nil="true"/>
    <_dlc_DocId xmlns="d7a187d9-a854-4467-9103-8adc49ee9a7f">34SUMKAC3SCF-1195465632-9180</_dlc_DocId>
    <_dlc_DocIdUrl xmlns="d7a187d9-a854-4467-9103-8adc49ee9a7f">
      <Url>https://provincienoordholland.sharepoint.com/teams/si-sub/_layouts/15/DocIdRedir.aspx?ID=34SUMKAC3SCF-1195465632-9180</Url>
      <Description>34SUMKAC3SCF-1195465632-9180</Description>
    </_dlc_DocIdUrl>
    <Categorie xmlns="2eb6489a-4285-434f-b86d-5819a10c975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Word bestand" ma:contentTypeID="0x0101006261D5E71047644AB60DEC2636D6DD7300EE89EF041C9CEB42A79E4FF1361E4793" ma:contentTypeVersion="415" ma:contentTypeDescription="" ma:contentTypeScope="" ma:versionID="7be6207828ffa6bf042ef6f2f37e9002">
  <xsd:schema xmlns:xsd="http://www.w3.org/2001/XMLSchema" xmlns:xs="http://www.w3.org/2001/XMLSchema" xmlns:p="http://schemas.microsoft.com/office/2006/metadata/properties" xmlns:ns2="b651a5c8-18d1-4676-949b-b33c2c763b6d" xmlns:ns3="2eb6489a-4285-434f-b86d-5819a10c9756" xmlns:ns4="d7a187d9-a854-4467-9103-8adc49ee9a7f" targetNamespace="http://schemas.microsoft.com/office/2006/metadata/properties" ma:root="true" ma:fieldsID="1624457f8f59296373d5dce900b2d115" ns2:_="" ns3:_="" ns4:_="">
    <xsd:import namespace="b651a5c8-18d1-4676-949b-b33c2c763b6d"/>
    <xsd:import namespace="2eb6489a-4285-434f-b86d-5819a10c9756"/>
    <xsd:import namespace="d7a187d9-a854-4467-9103-8adc49ee9a7f"/>
    <xsd:element name="properties">
      <xsd:complexType>
        <xsd:sequence>
          <xsd:element name="documentManagement">
            <xsd:complexType>
              <xsd:all>
                <xsd:element ref="ns2:Datum_x0020_ontvangst" minOccurs="0"/>
                <xsd:element ref="ns2:Datum_x0020_document" minOccurs="0"/>
                <xsd:element ref="ns2:Datum_x0020_verzending" minOccurs="0"/>
                <xsd:element ref="ns2:Kenmerk_x0020_afzender" minOccurs="0"/>
                <xsd:element ref="ns2:Naam_x0020_relatie" minOccurs="0"/>
                <xsd:element ref="ns2:Postbus_x002f_adres_x0020_relatie" minOccurs="0"/>
                <xsd:element ref="ns2:Postcode_x0020_relatie1" minOccurs="0"/>
                <xsd:element ref="ns2:Plaats_x0020_relatie" minOccurs="0"/>
                <xsd:element ref="ns2:Land_x0020_relatie1" minOccurs="0"/>
                <xsd:element ref="ns2:E-mail_x0020_relatie" minOccurs="0"/>
                <xsd:element ref="ns2:Telefoonnummer_x0020_relatie" minOccurs="0"/>
                <xsd:element ref="ns2:Kenmerk_x0020_gerelateerd_x0020_document_x002f_dossier" minOccurs="0"/>
                <xsd:element ref="ns2:Areaalcode" minOccurs="0"/>
                <xsd:element ref="ns2:Traject-start" minOccurs="0"/>
                <xsd:element ref="ns2:Traject-eind" minOccurs="0"/>
                <xsd:element ref="ns2:Ingangsdatum_x0020_geheimhouding" minOccurs="0"/>
                <xsd:element ref="ns2:Einddatum_x0020_geheimhouding" minOccurs="0"/>
                <xsd:element ref="ns2:Gebeurtenis_x0020_einde_x0020_geheimhouding" minOccurs="0"/>
                <xsd:element ref="ns2:Ingangsdatum_x0020_openbaarmaking" minOccurs="0"/>
                <xsd:element ref="ns2:Openbaarheidsbeperking" minOccurs="0"/>
                <xsd:element ref="ns2:Notitie_x0020_document" minOccurs="0"/>
                <xsd:element ref="ns2:Uitgezonderd_x0020_van_x0020_vervanging" minOccurs="0"/>
                <xsd:element ref="ns2:cb0bc395e38145638a51dd612290f54d" minOccurs="0"/>
                <xsd:element ref="ns2:j6fa90620fc745e8b82349fe5ebd2af6" minOccurs="0"/>
                <xsd:element ref="ns2:oba227f9df7b4adb9fb03e006e714027" minOccurs="0"/>
                <xsd:element ref="ns2:n6ae26952f94454485d08f7afa7634de" minOccurs="0"/>
                <xsd:element ref="ns2:eb6d96c7a39b4a82859d6395136e1d0d" minOccurs="0"/>
                <xsd:element ref="ns2:TaxCatchAll" minOccurs="0"/>
                <xsd:element ref="ns2:l0143d74ac9f4375b5e53f3bf171c8eb" minOccurs="0"/>
                <xsd:element ref="ns2:TaxCatchAllLabel" minOccurs="0"/>
                <xsd:element ref="ns2:Toelichting_x0020_integriteit1" minOccurs="0"/>
                <xsd:element ref="ns2:dfa99505122e48579c24b43e3a44bd56" minOccurs="0"/>
                <xsd:element ref="ns2:Datum_x0020_vaststelling_x0020_integriteit" minOccurs="0"/>
                <xsd:element ref="ns2:Datum_x0020_migratie" minOccurs="0"/>
                <xsd:element ref="ns2:Herkomstapplicatie" minOccurs="0"/>
                <xsd:element ref="ns2:ic1e5ae45c78478e931e737a744a1309" minOccurs="0"/>
                <xsd:element ref="ns2:l198d4b554344fde9cd760def4ef28fe" minOccurs="0"/>
                <xsd:element ref="ns2:cacfb565f8424c199369c1c3170d561c" minOccurs="0"/>
                <xsd:element ref="ns3:Categorie" minOccurs="0"/>
                <xsd:element ref="ns3:MediaServiceDateTaken" minOccurs="0"/>
                <xsd:element ref="ns3:MediaServiceOCR" minOccurs="0"/>
                <xsd:element ref="ns3:MediaServiceGenerationTime" minOccurs="0"/>
                <xsd:element ref="ns3:MediaServiceEventHashCode" minOccurs="0"/>
                <xsd:element ref="ns3:MediaServiceSearchProperties" minOccurs="0"/>
                <xsd:element ref="ns3:lcf76f155ced4ddcb4097134ff3c332f"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51a5c8-18d1-4676-949b-b33c2c763b6d" elementFormDefault="qualified">
    <xsd:import namespace="http://schemas.microsoft.com/office/2006/documentManagement/types"/>
    <xsd:import namespace="http://schemas.microsoft.com/office/infopath/2007/PartnerControls"/>
    <xsd:element name="Datum_x0020_ontvangst" ma:index="5" nillable="true" ma:displayName="Datum ontvangst" ma:description="Datum van ontvangst van het ingekomen poststuk." ma:format="DateOnly" ma:internalName="Datum_x0020_ontvangst">
      <xsd:simpleType>
        <xsd:restriction base="dms:DateTime"/>
      </xsd:simpleType>
    </xsd:element>
    <xsd:element name="Datum_x0020_document" ma:index="6" nillable="true" ma:displayName="Datum document/poststuk" ma:description="Vul de datum zoals vermeld op het document in." ma:format="DateOnly" ma:internalName="Datum_x0020_document">
      <xsd:simpleType>
        <xsd:restriction base="dms:DateTime"/>
      </xsd:simpleType>
    </xsd:element>
    <xsd:element name="Datum_x0020_verzending" ma:index="7" nillable="true" ma:displayName="Datum verzending" ma:description="Datum van verzending van ingekomen en uitgaande post." ma:format="DateOnly" ma:internalName="Datum_x0020_verzending">
      <xsd:simpleType>
        <xsd:restriction base="dms:DateTime"/>
      </xsd:simpleType>
    </xsd:element>
    <xsd:element name="Kenmerk_x0020_afzender" ma:index="8" nillable="true" ma:displayName="Kenmerk afzender" ma:description="Het kenmerk dat een derde aan informatie heeft meegegeven." ma:internalName="Kenmerk_x0020_afzender">
      <xsd:simpleType>
        <xsd:restriction base="dms:Text">
          <xsd:maxLength value="255"/>
        </xsd:restriction>
      </xsd:simpleType>
    </xsd:element>
    <xsd:element name="Naam_x0020_relatie" ma:index="9" nillable="true" ma:displayName="Naam relatie" ma:description="Vul hier de persoon (voorletter + achternaam) of organisatie met evt. contactpersoon" ma:internalName="Naam_x0020_relatie">
      <xsd:simpleType>
        <xsd:restriction base="dms:Note">
          <xsd:maxLength value="255"/>
        </xsd:restriction>
      </xsd:simpleType>
    </xsd:element>
    <xsd:element name="Postbus_x002f_adres_x0020_relatie" ma:index="10" nillable="true" ma:displayName="Postbus/adres relatie" ma:description="" ma:internalName="Postbus_x002F_adres_x0020_relatie">
      <xsd:simpleType>
        <xsd:restriction base="dms:Text">
          <xsd:maxLength value="255"/>
        </xsd:restriction>
      </xsd:simpleType>
    </xsd:element>
    <xsd:element name="Postcode_x0020_relatie1" ma:index="11" nillable="true" ma:displayName="Postcode relatie" ma:internalName="Postcode_x0020_relatie1">
      <xsd:simpleType>
        <xsd:restriction base="dms:Text">
          <xsd:maxLength value="255"/>
        </xsd:restriction>
      </xsd:simpleType>
    </xsd:element>
    <xsd:element name="Plaats_x0020_relatie" ma:index="12" nillable="true" ma:displayName="Plaats relatie" ma:internalName="Plaats_x0020_relatie">
      <xsd:simpleType>
        <xsd:restriction base="dms:Text">
          <xsd:maxLength value="255"/>
        </xsd:restriction>
      </xsd:simpleType>
    </xsd:element>
    <xsd:element name="Land_x0020_relatie1" ma:index="13" nillable="true" ma:displayName="Land relatie" ma:internalName="Land_x0020_relatie1">
      <xsd:simpleType>
        <xsd:restriction base="dms:Text">
          <xsd:maxLength value="255"/>
        </xsd:restriction>
      </xsd:simpleType>
    </xsd:element>
    <xsd:element name="E-mail_x0020_relatie" ma:index="14" nillable="true" ma:displayName="E-mail relatie" ma:internalName="E_x002d_mail_x0020_relatie">
      <xsd:simpleType>
        <xsd:restriction base="dms:Text">
          <xsd:maxLength value="255"/>
        </xsd:restriction>
      </xsd:simpleType>
    </xsd:element>
    <xsd:element name="Telefoonnummer_x0020_relatie" ma:index="15" nillable="true" ma:displayName="Telefoonnummer relatie" ma:internalName="Telefoonnummer_x0020_relatie">
      <xsd:simpleType>
        <xsd:restriction base="dms:Text">
          <xsd:maxLength value="255"/>
        </xsd:restriction>
      </xsd:simpleType>
    </xsd:element>
    <xsd:element name="Kenmerk_x0020_gerelateerd_x0020_document_x002f_dossier" ma:index="18" nillable="true" ma:displayName="Kenmerk gerelateerd document/dossier" ma:internalName="Kenmerk_x0020_gerelateerd_x0020_document_x002F_dossier">
      <xsd:simpleType>
        <xsd:restriction base="dms:Text">
          <xsd:maxLength value="255"/>
        </xsd:restriction>
      </xsd:simpleType>
    </xsd:element>
    <xsd:element name="Areaalcode" ma:index="19" nillable="true" ma:displayName="Areaalcode" ma:internalName="Areaalcode">
      <xsd:simpleType>
        <xsd:restriction base="dms:Text">
          <xsd:maxLength value="255"/>
        </xsd:restriction>
      </xsd:simpleType>
    </xsd:element>
    <xsd:element name="Traject-start" ma:index="21" nillable="true" ma:displayName="Traject-start" ma:internalName="Traject_x002d_start">
      <xsd:simpleType>
        <xsd:restriction base="dms:Text">
          <xsd:maxLength value="255"/>
        </xsd:restriction>
      </xsd:simpleType>
    </xsd:element>
    <xsd:element name="Traject-eind" ma:index="22" nillable="true" ma:displayName="Traject-eind" ma:internalName="Traject_x002d_eind">
      <xsd:simpleType>
        <xsd:restriction base="dms:Text">
          <xsd:maxLength value="255"/>
        </xsd:restriction>
      </xsd:simpleType>
    </xsd:element>
    <xsd:element name="Ingangsdatum_x0020_geheimhouding" ma:index="23" nillable="true" ma:displayName="Ingangsdatum geheimhouding" ma:description="Vul de datum in waarop geheimhouding ingaat." ma:format="DateOnly" ma:internalName="Ingangsdatum_x0020_geheimhouding">
      <xsd:simpleType>
        <xsd:restriction base="dms:DateTime"/>
      </xsd:simpleType>
    </xsd:element>
    <xsd:element name="Einddatum_x0020_geheimhouding" ma:index="24" nillable="true" ma:displayName="Einddatum geheimhouding" ma:description="Vul de datum in waarop geheimhouding afloopt." ma:format="DateOnly" ma:internalName="Einddatum_x0020_geheimhouding">
      <xsd:simpleType>
        <xsd:restriction base="dms:DateTime"/>
      </xsd:simpleType>
    </xsd:element>
    <xsd:element name="Gebeurtenis_x0020_einde_x0020_geheimhouding" ma:index="25" nillable="true" ma:displayName="Gebeurtenis einde geheimhouding" ma:default="" ma:internalName="Gebeurtenis_x0020_einde_x0020_geheimhouding">
      <xsd:simpleType>
        <xsd:restriction base="dms:Text">
          <xsd:maxLength value="255"/>
        </xsd:restriction>
      </xsd:simpleType>
    </xsd:element>
    <xsd:element name="Ingangsdatum_x0020_openbaarmaking" ma:index="28" nillable="true" ma:displayName="Ingangsdatum openbaarmaking" ma:default="" ma:format="DateOnly" ma:internalName="Ingangsdatum_x0020_openbaarmaking">
      <xsd:simpleType>
        <xsd:restriction base="dms:DateTime"/>
      </xsd:simpleType>
    </xsd:element>
    <xsd:element name="Openbaarheidsbeperking" ma:index="30" nillable="true" ma:displayName="Openbaarheidsbeperking (aantal jaren)" ma:description="In jaren" ma:internalName="Openbaarheidsbeperking" ma:percentage="FALSE">
      <xsd:simpleType>
        <xsd:restriction base="dms:Number"/>
      </xsd:simpleType>
    </xsd:element>
    <xsd:element name="Notitie_x0020_document" ma:index="31" nillable="true" ma:displayName="Notities" ma:description="Notities over het document indien noodzakelijk." ma:internalName="Notitie_x0020_document">
      <xsd:simpleType>
        <xsd:restriction base="dms:Note">
          <xsd:maxLength value="255"/>
        </xsd:restriction>
      </xsd:simpleType>
    </xsd:element>
    <xsd:element name="Uitgezonderd_x0020_van_x0020_vervanging" ma:index="32" nillable="true" ma:displayName="Uitgezonderd van vervanging" ma:default="0" ma:description="" ma:internalName="Uitgezonderd_x0020_van_x0020_vervanging">
      <xsd:simpleType>
        <xsd:restriction base="dms:Boolean"/>
      </xsd:simpleType>
    </xsd:element>
    <xsd:element name="cb0bc395e38145638a51dd612290f54d" ma:index="34" nillable="true" ma:taxonomy="true" ma:internalName="cb0bc395e38145638a51dd612290f54d" ma:taxonomyFieldName="PNH_x002d_gebied" ma:displayName="Gebied/regio" ma:default="" ma:fieldId="{cb0bc395-e381-4563-8a51-dd612290f54d}" ma:taxonomyMulti="true" ma:sspId="2137f917-9df2-4fce-b447-1341bd3a5c8c" ma:termSetId="3c4da92d-c93b-4c88-912c-2ef8e8ce7174" ma:anchorId="00000000-0000-0000-0000-000000000000" ma:open="false" ma:isKeyword="false">
      <xsd:complexType>
        <xsd:sequence>
          <xsd:element ref="pc:Terms" minOccurs="0" maxOccurs="1"/>
        </xsd:sequence>
      </xsd:complexType>
    </xsd:element>
    <xsd:element name="j6fa90620fc745e8b82349fe5ebd2af6" ma:index="35" nillable="true" ma:taxonomy="true" ma:internalName="j6fa90620fc745e8b82349fe5ebd2af6" ma:taxonomyFieldName="Kwalificatie_x0020_integriteit" ma:displayName="Kwalificatie integriteit" ma:readOnly="false" ma:default="" ma:fieldId="{36fa9062-0fc7-45e8-b823-49fe5ebd2af6}" ma:sspId="2137f917-9df2-4fce-b447-1341bd3a5c8c" ma:termSetId="0970a932-d222-42a2-b7b1-c764716dee53" ma:anchorId="00000000-0000-0000-0000-000000000000" ma:open="false" ma:isKeyword="false">
      <xsd:complexType>
        <xsd:sequence>
          <xsd:element ref="pc:Terms" minOccurs="0" maxOccurs="1"/>
        </xsd:sequence>
      </xsd:complexType>
    </xsd:element>
    <xsd:element name="oba227f9df7b4adb9fb03e006e714027" ma:index="38" nillable="true" ma:taxonomy="true" ma:internalName="oba227f9df7b4adb9fb03e006e714027" ma:taxonomyFieldName="Weg_x002d__x0020_vaarwegnummer" ma:displayName="Weg- vaarwegnummer" ma:default="" ma:fieldId="{8ba227f9-df7b-4adb-9fb0-3e006e714027}" ma:taxonomyMulti="true" ma:sspId="2137f917-9df2-4fce-b447-1341bd3a5c8c" ma:termSetId="b28dc8b3-b56b-4f5f-948d-8aa4beeefc33" ma:anchorId="00000000-0000-0000-0000-000000000000" ma:open="false" ma:isKeyword="false">
      <xsd:complexType>
        <xsd:sequence>
          <xsd:element ref="pc:Terms" minOccurs="0" maxOccurs="1"/>
        </xsd:sequence>
      </xsd:complexType>
    </xsd:element>
    <xsd:element name="n6ae26952f94454485d08f7afa7634de" ma:index="39" nillable="true" ma:taxonomy="true" ma:internalName="n6ae26952f94454485d08f7afa7634de" ma:taxonomyFieldName="Gerelateerde_x0020_applicatie" ma:displayName="Naam gerelateerde applicatie" ma:default="" ma:fieldId="{76ae2695-2f94-4544-85d0-8f7afa7634de}" ma:sspId="2137f917-9df2-4fce-b447-1341bd3a5c8c" ma:termSetId="3e7c0c09-34b6-468d-9d22-b7177f27b69d" ma:anchorId="00000000-0000-0000-0000-000000000000" ma:open="false" ma:isKeyword="false">
      <xsd:complexType>
        <xsd:sequence>
          <xsd:element ref="pc:Terms" minOccurs="0" maxOccurs="1"/>
        </xsd:sequence>
      </xsd:complexType>
    </xsd:element>
    <xsd:element name="eb6d96c7a39b4a82859d6395136e1d0d" ma:index="41" nillable="true" ma:taxonomy="true" ma:internalName="eb6d96c7a39b4a82859d6395136e1d0d" ma:taxonomyFieldName="Documenttype" ma:displayName="Documenttype" ma:readOnly="false" ma:default="" ma:fieldId="{eb6d96c7-a39b-4a82-859d-6395136e1d0d}" ma:sspId="2137f917-9df2-4fce-b447-1341bd3a5c8c" ma:termSetId="4702c568-b1d3-4e70-b097-db046e340fe3" ma:anchorId="00000000-0000-0000-0000-000000000000" ma:open="false" ma:isKeyword="false">
      <xsd:complexType>
        <xsd:sequence>
          <xsd:element ref="pc:Terms" minOccurs="0" maxOccurs="1"/>
        </xsd:sequence>
      </xsd:complexType>
    </xsd:element>
    <xsd:element name="TaxCatchAll" ma:index="42" nillable="true" ma:displayName="Taxonomy Catch All Column" ma:hidden="true" ma:list="{f2fcfabb-11fa-41dd-a565-7ea7e9a41cd3}" ma:internalName="TaxCatchAll" ma:showField="CatchAllData" ma:web="6af977da-43e4-407f-8698-e36c2824821f">
      <xsd:complexType>
        <xsd:complexContent>
          <xsd:extension base="dms:MultiChoiceLookup">
            <xsd:sequence>
              <xsd:element name="Value" type="dms:Lookup" maxOccurs="unbounded" minOccurs="0" nillable="true"/>
            </xsd:sequence>
          </xsd:extension>
        </xsd:complexContent>
      </xsd:complexType>
    </xsd:element>
    <xsd:element name="l0143d74ac9f4375b5e53f3bf171c8eb" ma:index="43" nillable="true" ma:taxonomy="true" ma:internalName="l0143d74ac9f4375b5e53f3bf171c8eb" ma:taxonomyFieldName="Grondslag_x0020_voor_x0020_geheimhouding1" ma:displayName="Belang geheimhouding" ma:default="" ma:fieldId="{50143d74-ac9f-4375-b5e5-3f3bf171c8eb}" ma:sspId="2137f917-9df2-4fce-b447-1341bd3a5c8c" ma:termSetId="5403ddb3-66b7-4c11-9b55-7eb03d952a00" ma:anchorId="00000000-0000-0000-0000-000000000000" ma:open="false" ma:isKeyword="false">
      <xsd:complexType>
        <xsd:sequence>
          <xsd:element ref="pc:Terms" minOccurs="0" maxOccurs="1"/>
        </xsd:sequence>
      </xsd:complexType>
    </xsd:element>
    <xsd:element name="TaxCatchAllLabel" ma:index="44" nillable="true" ma:displayName="Taxonomy Catch All Column1" ma:hidden="true" ma:list="{f2fcfabb-11fa-41dd-a565-7ea7e9a41cd3}" ma:internalName="TaxCatchAllLabel" ma:readOnly="true" ma:showField="CatchAllDataLabel" ma:web="6af977da-43e4-407f-8698-e36c2824821f">
      <xsd:complexType>
        <xsd:complexContent>
          <xsd:extension base="dms:MultiChoiceLookup">
            <xsd:sequence>
              <xsd:element name="Value" type="dms:Lookup" maxOccurs="unbounded" minOccurs="0" nillable="true"/>
            </xsd:sequence>
          </xsd:extension>
        </xsd:complexContent>
      </xsd:complexType>
    </xsd:element>
    <xsd:element name="Toelichting_x0020_integriteit1" ma:index="46" nillable="true" ma:displayName="Toelichting integriteit" ma:default="" ma:hidden="true" ma:internalName="Toelichting_x0020_integriteit1" ma:readOnly="false">
      <xsd:simpleType>
        <xsd:restriction base="dms:Text">
          <xsd:maxLength value="255"/>
        </xsd:restriction>
      </xsd:simpleType>
    </xsd:element>
    <xsd:element name="dfa99505122e48579c24b43e3a44bd56" ma:index="48" nillable="true" ma:taxonomy="true" ma:internalName="dfa99505122e48579c24b43e3a44bd56" ma:taxonomyFieldName="Grondslag_x0020_openbaar" ma:displayName="Grondslag openbaar" ma:default="" ma:fieldId="{dfa99505-122e-4857-9c24-b43e3a44bd56}" ma:sspId="2137f917-9df2-4fce-b447-1341bd3a5c8c" ma:termSetId="3ff7e1b9-ce42-4fe0-8f36-5b4a4b7bd74d" ma:anchorId="00000000-0000-0000-0000-000000000000" ma:open="false" ma:isKeyword="false">
      <xsd:complexType>
        <xsd:sequence>
          <xsd:element ref="pc:Terms" minOccurs="0" maxOccurs="1"/>
        </xsd:sequence>
      </xsd:complexType>
    </xsd:element>
    <xsd:element name="Datum_x0020_vaststelling_x0020_integriteit" ma:index="49" nillable="true" ma:displayName="Datum vaststelling integriteit" ma:description="De datum waarop de kwalificatie van de integriteit is afgegeven." ma:format="DateOnly" ma:hidden="true" ma:internalName="Datum_x0020_vaststelling_x0020_integriteit" ma:readOnly="false">
      <xsd:simpleType>
        <xsd:restriction base="dms:DateTime"/>
      </xsd:simpleType>
    </xsd:element>
    <xsd:element name="Datum_x0020_migratie" ma:index="50" nillable="true" ma:displayName="Datum migratie" ma:description="Dit is de migratiedatum van het dossier/document." ma:format="DateOnly" ma:hidden="true" ma:internalName="Datum_x0020_migratie" ma:readOnly="false">
      <xsd:simpleType>
        <xsd:restriction base="dms:DateTime"/>
      </xsd:simpleType>
    </xsd:element>
    <xsd:element name="Herkomstapplicatie" ma:index="52" nillable="true" ma:displayName="Herkomstapplicatie" ma:description="Dit is de naam of het kenmerk van de applicatie waaruit het dossier/document is gemigreerd." ma:hidden="true" ma:internalName="Herkomstapplicatie" ma:readOnly="false">
      <xsd:simpleType>
        <xsd:restriction base="dms:Text">
          <xsd:maxLength value="255"/>
        </xsd:restriction>
      </xsd:simpleType>
    </xsd:element>
    <xsd:element name="ic1e5ae45c78478e931e737a744a1309" ma:index="53" nillable="true" ma:taxonomy="true" ma:internalName="ic1e5ae45c78478e931e737a744a1309" ma:taxonomyFieldName="Geheimhouding_x0020_opgelegd_x0020_door" ma:displayName="Geheimhouding opgelegd door" ma:default="" ma:fieldId="{2c1e5ae4-5c78-478e-931e-737a744a1309}" ma:sspId="2137f917-9df2-4fce-b447-1341bd3a5c8c" ma:termSetId="a2752ca8-540c-485b-889e-fb329f36b05d" ma:anchorId="00000000-0000-0000-0000-000000000000" ma:open="false" ma:isKeyword="false">
      <xsd:complexType>
        <xsd:sequence>
          <xsd:element ref="pc:Terms" minOccurs="0" maxOccurs="1"/>
        </xsd:sequence>
      </xsd:complexType>
    </xsd:element>
    <xsd:element name="l198d4b554344fde9cd760def4ef28fe" ma:index="54" nillable="true" ma:taxonomy="true" ma:internalName="l198d4b554344fde9cd760def4ef28fe" ma:taxonomyFieldName="Status_x0020_document" ma:displayName="Status document" ma:default="" ma:fieldId="{5198d4b5-5434-4fde-9cd7-60def4ef28fe}" ma:taxonomyMulti="true" ma:sspId="2137f917-9df2-4fce-b447-1341bd3a5c8c" ma:termSetId="ea338add-1567-4ad0-aaeb-9d0c59afcbe6" ma:anchorId="00000000-0000-0000-0000-000000000000" ma:open="false" ma:isKeyword="false">
      <xsd:complexType>
        <xsd:sequence>
          <xsd:element ref="pc:Terms" minOccurs="0" maxOccurs="1"/>
        </xsd:sequence>
      </xsd:complexType>
    </xsd:element>
    <xsd:element name="cacfb565f8424c199369c1c3170d561c" ma:index="55" ma:taxonomy="true" ma:internalName="cacfb565f8424c199369c1c3170d561c" ma:taxonomyFieldName="Organisatieonderdeel" ma:displayName="Organisatieonderdeel" ma:readOnly="false" ma:default="" ma:fieldId="{cacfb565-f842-4c19-9369-c1c3170d561c}" ma:sspId="2137f917-9df2-4fce-b447-1341bd3a5c8c" ma:termSetId="b81dc232-8640-48f0-bc64-c4ee55a74d5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eb6489a-4285-434f-b86d-5819a10c9756" elementFormDefault="qualified">
    <xsd:import namespace="http://schemas.microsoft.com/office/2006/documentManagement/types"/>
    <xsd:import namespace="http://schemas.microsoft.com/office/infopath/2007/PartnerControls"/>
    <xsd:element name="Categorie" ma:index="56" nillable="true" ma:displayName="Categorie" ma:format="Dropdown" ma:internalName="Categorie">
      <xsd:simpleType>
        <xsd:restriction base="dms:Choice">
          <xsd:enumeration value="Algemeen"/>
          <xsd:enumeration value="Bouwen &amp; Wonen"/>
          <xsd:enumeration value="Cultuur"/>
          <xsd:enumeration value="Economie &amp; Landbouw"/>
          <xsd:enumeration value="Energietransitie"/>
          <xsd:enumeration value="Natuur &amp; Milieu"/>
          <xsd:enumeration value="Subsidies buiten uitvoeringsregeling"/>
          <xsd:enumeration value="Subsidie zonder beleid"/>
          <xsd:enumeration value="Verkeer &amp; Vervoer"/>
          <xsd:enumeration value="Water"/>
          <xsd:enumeration value="Bestuur"/>
        </xsd:restriction>
      </xsd:simpleType>
    </xsd:element>
    <xsd:element name="MediaServiceDateTaken" ma:index="57" nillable="true" ma:displayName="MediaServiceDateTaken" ma:hidden="true" ma:indexed="true" ma:internalName="MediaServiceDateTaken" ma:readOnly="true">
      <xsd:simpleType>
        <xsd:restriction base="dms:Text"/>
      </xsd:simpleType>
    </xsd:element>
    <xsd:element name="MediaServiceOCR" ma:index="58" nillable="true" ma:displayName="Extracted Text" ma:internalName="MediaServiceOCR" ma:readOnly="true">
      <xsd:simpleType>
        <xsd:restriction base="dms:Note">
          <xsd:maxLength value="255"/>
        </xsd:restriction>
      </xsd:simpleType>
    </xsd:element>
    <xsd:element name="MediaServiceGenerationTime" ma:index="59" nillable="true" ma:displayName="MediaServiceGenerationTime" ma:hidden="true" ma:internalName="MediaServiceGenerationTime" ma:readOnly="true">
      <xsd:simpleType>
        <xsd:restriction base="dms:Text"/>
      </xsd:simpleType>
    </xsd:element>
    <xsd:element name="MediaServiceEventHashCode" ma:index="60" nillable="true" ma:displayName="MediaServiceEventHashCode" ma:hidden="true" ma:internalName="MediaServiceEventHashCode" ma:readOnly="true">
      <xsd:simpleType>
        <xsd:restriction base="dms:Text"/>
      </xsd:simpleType>
    </xsd:element>
    <xsd:element name="MediaServiceSearchProperties" ma:index="61" nillable="true" ma:displayName="MediaServiceSearchProperties" ma:hidden="true" ma:internalName="MediaServiceSearchProperties" ma:readOnly="true">
      <xsd:simpleType>
        <xsd:restriction base="dms:Note"/>
      </xsd:simpleType>
    </xsd:element>
    <xsd:element name="lcf76f155ced4ddcb4097134ff3c332f" ma:index="63" nillable="true" ma:taxonomy="true" ma:internalName="lcf76f155ced4ddcb4097134ff3c332f" ma:taxonomyFieldName="MediaServiceImageTags" ma:displayName="Afbeeldingtags" ma:readOnly="false" ma:fieldId="{5cf76f15-5ced-4ddc-b409-7134ff3c332f}" ma:taxonomyMulti="true" ma:sspId="2137f917-9df2-4fce-b447-1341bd3a5c8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7a187d9-a854-4467-9103-8adc49ee9a7f" elementFormDefault="qualified">
    <xsd:import namespace="http://schemas.microsoft.com/office/2006/documentManagement/types"/>
    <xsd:import namespace="http://schemas.microsoft.com/office/infopath/2007/PartnerControls"/>
    <xsd:element name="_dlc_DocId" ma:index="64"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65"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6"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5" ma:displayName="Inhoudstype"/>
        <xsd:element ref="dc:title" minOccurs="0" maxOccurs="1" ma:index="0"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2137f917-9df2-4fce-b447-1341bd3a5c8c" ContentTypeId="0x0101006261D5E71047644AB60DEC2636D6DD73" PreviousValue="false"/>
</file>

<file path=customXml/itemProps1.xml><?xml version="1.0" encoding="utf-8"?>
<ds:datastoreItem xmlns:ds="http://schemas.openxmlformats.org/officeDocument/2006/customXml" ds:itemID="{44D664D4-B538-4C74-B5D9-948A58C42776}">
  <ds:schemaRefs>
    <ds:schemaRef ds:uri="http://schemas.microsoft.com/sharepoint/events"/>
  </ds:schemaRefs>
</ds:datastoreItem>
</file>

<file path=customXml/itemProps2.xml><?xml version="1.0" encoding="utf-8"?>
<ds:datastoreItem xmlns:ds="http://schemas.openxmlformats.org/officeDocument/2006/customXml" ds:itemID="{5CD823DE-4914-4B45-AF32-A6BB561F8142}">
  <ds:schemaRefs>
    <ds:schemaRef ds:uri="http://schemas.microsoft.com/office/2006/metadata/properties"/>
    <ds:schemaRef ds:uri="http://schemas.microsoft.com/office/infopath/2007/PartnerControls"/>
    <ds:schemaRef ds:uri="b651a5c8-18d1-4676-949b-b33c2c763b6d"/>
    <ds:schemaRef ds:uri="2eb6489a-4285-434f-b86d-5819a10c9756"/>
    <ds:schemaRef ds:uri="d7a187d9-a854-4467-9103-8adc49ee9a7f"/>
  </ds:schemaRefs>
</ds:datastoreItem>
</file>

<file path=customXml/itemProps3.xml><?xml version="1.0" encoding="utf-8"?>
<ds:datastoreItem xmlns:ds="http://schemas.openxmlformats.org/officeDocument/2006/customXml" ds:itemID="{6025087E-CCCE-4818-83F4-972D593C78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51a5c8-18d1-4676-949b-b33c2c763b6d"/>
    <ds:schemaRef ds:uri="2eb6489a-4285-434f-b86d-5819a10c9756"/>
    <ds:schemaRef ds:uri="d7a187d9-a854-4467-9103-8adc49ee9a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2A6B36B-4F82-45A0-91F3-1D443FB6DCB2}">
  <ds:schemaRefs>
    <ds:schemaRef ds:uri="http://schemas.microsoft.com/sharepoint/v3/contenttype/forms"/>
  </ds:schemaRefs>
</ds:datastoreItem>
</file>

<file path=customXml/itemProps5.xml><?xml version="1.0" encoding="utf-8"?>
<ds:datastoreItem xmlns:ds="http://schemas.openxmlformats.org/officeDocument/2006/customXml" ds:itemID="{3920A6B4-756B-44BB-9A31-0E72599B15D3}">
  <ds:schemaRefs>
    <ds:schemaRef ds:uri="Microsoft.SharePoint.Taxonomy.ContentTypeSync"/>
  </ds:schemaRefs>
</ds:datastoreItem>
</file>

<file path=docMetadata/LabelInfo.xml><?xml version="1.0" encoding="utf-8"?>
<clbl:labelList xmlns:clbl="http://schemas.microsoft.com/office/2020/mipLabelMetadata">
  <clbl:label id="{5b4b5705-b4ff-46b5-8261-fc5f5f46f4b9}" enabled="1" method="Standard" siteId="{49f943ef-3ce2-42d2-b529-ea37741a617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opgave directe kosten</vt:lpstr>
      <vt:lpstr>niet-directe kosten</vt:lpstr>
      <vt:lpstr>Blad3</vt:lpstr>
      <vt:lpstr>'niet-directe kosten'!Afdrukbereik</vt:lpstr>
      <vt:lpstr>'opgave directe kosten'!Afdrukbereik</vt:lpstr>
      <vt:lpstr>'opgave directe kosten'!Afdruktitels</vt:lpstr>
    </vt:vector>
  </TitlesOfParts>
  <Manager/>
  <Company>Provincie Noord-Holland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Subsidieloket</dc:title>
  <dc:subject/>
  <dc:creator>Hosie-Romeijnsen, mw. D. (Debby)</dc:creator>
  <cp:keywords/>
  <dc:description/>
  <cp:lastModifiedBy>Fatma Abd-El-Rahman</cp:lastModifiedBy>
  <cp:revision/>
  <dcterms:created xsi:type="dcterms:W3CDTF">2014-01-07T15:17:11Z</dcterms:created>
  <dcterms:modified xsi:type="dcterms:W3CDTF">2026-01-06T14:50:39Z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0x0101006261D5E71047644AB60DEC2636D6DD7300EE89EF041C9CEB42A79E4FF1361E4793</vt:lpwstr>
  </property>
  <property fmtid="{D5CDD505-2E9C-101B-9397-08002B2CF9AE}" pid="3" name="MSIP_Label_5b4b5705-b4ff-46b5-8261-fc5f5f46f4b9_Enabled">
    <vt:lpwstr>true</vt:lpwstr>
  </property>
  <property fmtid="{D5CDD505-2E9C-101B-9397-08002B2CF9AE}" pid="4" name="MSIP_Label_5b4b5705-b4ff-46b5-8261-fc5f5f46f4b9_SetDate">
    <vt:lpwstr>2023-05-05T14:08:28Z</vt:lpwstr>
  </property>
  <property fmtid="{D5CDD505-2E9C-101B-9397-08002B2CF9AE}" pid="5" name="MSIP_Label_5b4b5705-b4ff-46b5-8261-fc5f5f46f4b9_Method">
    <vt:lpwstr>Standard</vt:lpwstr>
  </property>
  <property fmtid="{D5CDD505-2E9C-101B-9397-08002B2CF9AE}" pid="6" name="MSIP_Label_5b4b5705-b4ff-46b5-8261-fc5f5f46f4b9_Name">
    <vt:lpwstr>Intern Open</vt:lpwstr>
  </property>
  <property fmtid="{D5CDD505-2E9C-101B-9397-08002B2CF9AE}" pid="7" name="MSIP_Label_5b4b5705-b4ff-46b5-8261-fc5f5f46f4b9_SiteId">
    <vt:lpwstr>49f943ef-3ce2-42d2-b529-ea37741a617b</vt:lpwstr>
  </property>
  <property fmtid="{D5CDD505-2E9C-101B-9397-08002B2CF9AE}" pid="8" name="MSIP_Label_5b4b5705-b4ff-46b5-8261-fc5f5f46f4b9_ActionId">
    <vt:lpwstr>8372c1b6-6a40-436b-96b7-af2d935163db</vt:lpwstr>
  </property>
  <property fmtid="{D5CDD505-2E9C-101B-9397-08002B2CF9AE}" pid="9" name="MSIP_Label_5b4b5705-b4ff-46b5-8261-fc5f5f46f4b9_ContentBits">
    <vt:lpwstr>0</vt:lpwstr>
  </property>
  <property fmtid="{D5CDD505-2E9C-101B-9397-08002B2CF9AE}" pid="10" name="n0473b643a634bdd9d0f8eb24a9f924c">
    <vt:lpwstr>In behandeling|4c7b17d3-99d4-47d2-96b3-f1007e31f881</vt:lpwstr>
  </property>
  <property fmtid="{D5CDD505-2E9C-101B-9397-08002B2CF9AE}" pid="11" name="Organisatieonderdeel">
    <vt:lpwstr>2</vt:lpwstr>
  </property>
  <property fmtid="{D5CDD505-2E9C-101B-9397-08002B2CF9AE}" pid="12" name="_dlc_DocIdItemGuid">
    <vt:lpwstr>c898d9e8-656d-471a-94ed-e80752fb9121</vt:lpwstr>
  </property>
  <property fmtid="{D5CDD505-2E9C-101B-9397-08002B2CF9AE}" pid="13" name="af5ae35b54c84f09896a11b2dec84839">
    <vt:lpwstr/>
  </property>
  <property fmtid="{D5CDD505-2E9C-101B-9397-08002B2CF9AE}" pid="14" name="Grondslag openbaar">
    <vt:lpwstr/>
  </property>
  <property fmtid="{D5CDD505-2E9C-101B-9397-08002B2CF9AE}" pid="15" name="ge2120871af745b1ae0504045904b319">
    <vt:lpwstr/>
  </property>
  <property fmtid="{D5CDD505-2E9C-101B-9397-08002B2CF9AE}" pid="16" name="Weg- vaarwegnummer">
    <vt:lpwstr/>
  </property>
  <property fmtid="{D5CDD505-2E9C-101B-9397-08002B2CF9AE}" pid="17" name="PNHActiviteit">
    <vt:lpwstr/>
  </property>
  <property fmtid="{D5CDD505-2E9C-101B-9397-08002B2CF9AE}" pid="18" name="MediaServiceImageTags">
    <vt:lpwstr/>
  </property>
  <property fmtid="{D5CDD505-2E9C-101B-9397-08002B2CF9AE}" pid="19" name="Domein">
    <vt:lpwstr/>
  </property>
  <property fmtid="{D5CDD505-2E9C-101B-9397-08002B2CF9AE}" pid="20" name="Grondslag voor geheimhouding1">
    <vt:lpwstr/>
  </property>
  <property fmtid="{D5CDD505-2E9C-101B-9397-08002B2CF9AE}" pid="21" name="ncd4c9f9bf614d388b72eb91968d1b81">
    <vt:lpwstr/>
  </property>
  <property fmtid="{D5CDD505-2E9C-101B-9397-08002B2CF9AE}" pid="22" name="ad9c06bc15a3492eb529eb48ca2db363">
    <vt:lpwstr/>
  </property>
  <property fmtid="{D5CDD505-2E9C-101B-9397-08002B2CF9AE}" pid="23" name="Documenttype">
    <vt:lpwstr/>
  </property>
  <property fmtid="{D5CDD505-2E9C-101B-9397-08002B2CF9AE}" pid="24" name="gc0684d3c12b44f3a596ed170a775d7b">
    <vt:lpwstr/>
  </property>
  <property fmtid="{D5CDD505-2E9C-101B-9397-08002B2CF9AE}" pid="25" name="Objectsoort">
    <vt:lpwstr/>
  </property>
  <property fmtid="{D5CDD505-2E9C-101B-9397-08002B2CF9AE}" pid="26" name="Status dossier">
    <vt:lpwstr>1;#In behandeling|4c7b17d3-99d4-47d2-96b3-f1007e31f881</vt:lpwstr>
  </property>
  <property fmtid="{D5CDD505-2E9C-101B-9397-08002B2CF9AE}" pid="27" name="p5189299153b471dbe208a1382badc36">
    <vt:lpwstr/>
  </property>
  <property fmtid="{D5CDD505-2E9C-101B-9397-08002B2CF9AE}" pid="28" name="fc889d47b20d4b7eb23397d202ce916e">
    <vt:lpwstr/>
  </property>
  <property fmtid="{D5CDD505-2E9C-101B-9397-08002B2CF9AE}" pid="29" name="Soort_x0020_record">
    <vt:lpwstr/>
  </property>
  <property fmtid="{D5CDD505-2E9C-101B-9397-08002B2CF9AE}" pid="30" name="Toezichtsgebied">
    <vt:lpwstr/>
  </property>
  <property fmtid="{D5CDD505-2E9C-101B-9397-08002B2CF9AE}" pid="31" name="Aanvang_x0020_bewaartermijn">
    <vt:lpwstr/>
  </property>
  <property fmtid="{D5CDD505-2E9C-101B-9397-08002B2CF9AE}" pid="32" name="Type_x0020_aanbestedingsdossier">
    <vt:lpwstr/>
  </property>
  <property fmtid="{D5CDD505-2E9C-101B-9397-08002B2CF9AE}" pid="33" name="Status document">
    <vt:lpwstr/>
  </property>
  <property fmtid="{D5CDD505-2E9C-101B-9397-08002B2CF9AE}" pid="34" name="Kwalificatie integriteit">
    <vt:lpwstr/>
  </property>
  <property fmtid="{D5CDD505-2E9C-101B-9397-08002B2CF9AE}" pid="35" name="Projectfase">
    <vt:lpwstr/>
  </property>
  <property fmtid="{D5CDD505-2E9C-101B-9397-08002B2CF9AE}" pid="36" name="fb9bf6f430b7444982f92b4cc13cc59b">
    <vt:lpwstr/>
  </property>
  <property fmtid="{D5CDD505-2E9C-101B-9397-08002B2CF9AE}" pid="37" name="Geheimhouding opgelegd door">
    <vt:lpwstr/>
  </property>
  <property fmtid="{D5CDD505-2E9C-101B-9397-08002B2CF9AE}" pid="38" name="PNH-gebied">
    <vt:lpwstr/>
  </property>
  <property fmtid="{D5CDD505-2E9C-101B-9397-08002B2CF9AE}" pid="39" name="dc72c89380db49daa673ce313ca9a274">
    <vt:lpwstr/>
  </property>
  <property fmtid="{D5CDD505-2E9C-101B-9397-08002B2CF9AE}" pid="40" name="Hoedanigheid">
    <vt:lpwstr/>
  </property>
  <property fmtid="{D5CDD505-2E9C-101B-9397-08002B2CF9AE}" pid="41" name="e31121ba8f2448e0a4e586576f4bb073">
    <vt:lpwstr/>
  </property>
  <property fmtid="{D5CDD505-2E9C-101B-9397-08002B2CF9AE}" pid="42" name="Uitkomst">
    <vt:lpwstr/>
  </property>
  <property fmtid="{D5CDD505-2E9C-101B-9397-08002B2CF9AE}" pid="43" name="m60a1d1c449c48bbbcc326f67337168b">
    <vt:lpwstr/>
  </property>
  <property fmtid="{D5CDD505-2E9C-101B-9397-08002B2CF9AE}" pid="44" name="o5875bba6424448f97b2d90a0067556d">
    <vt:lpwstr/>
  </property>
  <property fmtid="{D5CDD505-2E9C-101B-9397-08002B2CF9AE}" pid="45" name="Locatie_x0020_verplaatsen">
    <vt:lpwstr/>
  </property>
  <property fmtid="{D5CDD505-2E9C-101B-9397-08002B2CF9AE}" pid="46" name="Soort_x0020_toezicht">
    <vt:lpwstr/>
  </property>
  <property fmtid="{D5CDD505-2E9C-101B-9397-08002B2CF9AE}" pid="47" name="Beleidsthema">
    <vt:lpwstr/>
  </property>
  <property fmtid="{D5CDD505-2E9C-101B-9397-08002B2CF9AE}" pid="48" name="PNHBedrijfsproces">
    <vt:lpwstr/>
  </property>
  <property fmtid="{D5CDD505-2E9C-101B-9397-08002B2CF9AE}" pid="49" name="Projectactiviteit">
    <vt:lpwstr/>
  </property>
  <property fmtid="{D5CDD505-2E9C-101B-9397-08002B2CF9AE}" pid="50" name="e3b34194e53f42cda968a65aa076568b">
    <vt:lpwstr/>
  </property>
  <property fmtid="{D5CDD505-2E9C-101B-9397-08002B2CF9AE}" pid="51" name="g885bc7ff7c74afcad9e1f351ef621c8">
    <vt:lpwstr/>
  </property>
  <property fmtid="{D5CDD505-2E9C-101B-9397-08002B2CF9AE}" pid="52" name="j3178a27eff5453fac94614d7a6a9e08">
    <vt:lpwstr/>
  </property>
  <property fmtid="{D5CDD505-2E9C-101B-9397-08002B2CF9AE}" pid="53" name="Gerelateerde applicatie">
    <vt:lpwstr/>
  </property>
  <property fmtid="{D5CDD505-2E9C-101B-9397-08002B2CF9AE}" pid="54" name="Soort record">
    <vt:lpwstr/>
  </property>
  <property fmtid="{D5CDD505-2E9C-101B-9397-08002B2CF9AE}" pid="55" name="Aanvang bewaartermijn">
    <vt:lpwstr/>
  </property>
  <property fmtid="{D5CDD505-2E9C-101B-9397-08002B2CF9AE}" pid="56" name="Soort toezicht">
    <vt:lpwstr/>
  </property>
  <property fmtid="{D5CDD505-2E9C-101B-9397-08002B2CF9AE}" pid="57" name="Locatie verplaatsen">
    <vt:lpwstr/>
  </property>
  <property fmtid="{D5CDD505-2E9C-101B-9397-08002B2CF9AE}" pid="58" name="Type aanbestedingsdossier">
    <vt:lpwstr/>
  </property>
  <property fmtid="{D5CDD505-2E9C-101B-9397-08002B2CF9AE}" pid="59" name="_docset_NoMedatataSyncRequired">
    <vt:lpwstr>True</vt:lpwstr>
  </property>
</Properties>
</file>