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ecties\CZ\SI\SUB\Onderhanden werk\unit A\Cultuur en Cultuurhistorie\UvR Provinciale Monumenten\FORMULIEREN EN INTERNETTEKST\"/>
    </mc:Choice>
  </mc:AlternateContent>
  <xr:revisionPtr revIDLastSave="0" documentId="13_ncr:1_{80A23C04-363C-4634-A2FF-50B4A2249D97}" xr6:coauthVersionLast="47" xr6:coauthVersionMax="47" xr10:uidLastSave="{00000000-0000-0000-0000-000000000000}"/>
  <bookViews>
    <workbookView xWindow="-108" yWindow="-108" windowWidth="23256" windowHeight="12720" activeTab="1" xr2:uid="{00000000-000D-0000-FFFF-FFFF00000000}"/>
  </bookViews>
  <sheets>
    <sheet name="opgave directe kosten" sheetId="1" r:id="rId1"/>
    <sheet name="niet-directe kosten" sheetId="2" r:id="rId2"/>
    <sheet name="Blad3" sheetId="3" r:id="rId3"/>
  </sheets>
  <definedNames>
    <definedName name="_xlnm.Print_Titles" localSheetId="0">'opgave directe kosten'!$8:$8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2" l="1"/>
  <c r="C69" i="1" l="1"/>
  <c r="C7" i="2" s="1"/>
  <c r="C9" i="2" s="1"/>
  <c r="C10" i="2" s="1"/>
  <c r="C11" i="2" s="1"/>
  <c r="C13" i="2" l="1"/>
  <c r="C16" i="2" l="1"/>
  <c r="C23" i="2" s="1"/>
  <c r="C24" i="2" l="1"/>
  <c r="C25" i="2"/>
  <c r="C26" i="2" l="1"/>
  <c r="C27" i="2" l="1"/>
  <c r="C28" i="2" s="1"/>
  <c r="C35" i="2" l="1"/>
</calcChain>
</file>

<file path=xl/sharedStrings.xml><?xml version="1.0" encoding="utf-8"?>
<sst xmlns="http://schemas.openxmlformats.org/spreadsheetml/2006/main" count="157" uniqueCount="152">
  <si>
    <t>vervanging is subsidiabel indien herstel niet mogelijk is.</t>
  </si>
  <si>
    <t xml:space="preserve">het gedeeltelijk of geheel vervangen van houten funderingsconstructies zijn subsidiabel indien herstel niet mogelijk is. </t>
  </si>
  <si>
    <t>het betreft hier kosten voor de instandhouding van interieurs en interieurelementen die hecht met het moument verbonden zijn.</t>
  </si>
  <si>
    <t>niet subsidiabel zijn kosten voor nieuw aan te leggen sanitair</t>
  </si>
  <si>
    <t>niet subsidiabel zijn kosten voor een nieuw aan te leggen gasinstallatie</t>
  </si>
  <si>
    <t>niet subsidiabel zijn kosten voor een nieuw aan te leggen waterinstallatie</t>
  </si>
  <si>
    <t>niet subsidiabel zijn kosten voor een nieuw aant te leggen verwarmingsinstallatie</t>
  </si>
  <si>
    <t>niet subsidiabel zijn kosten voor een nieuw aan te leggen liftinstallatie</t>
  </si>
  <si>
    <t>niet subsidiabel zijn kosten voor een nieuw aan te leggen roltrappen en rolpaden</t>
  </si>
  <si>
    <t>niet subsidiabel zijn kosten voor nieuwe hef- en hijsinstallaties</t>
  </si>
  <si>
    <t xml:space="preserve">niet subsidiabel zijn kosten voor nieuwe goederentransport- en distributiesystemen </t>
  </si>
  <si>
    <t>niet subsidiabel zijn de kosten voor later aangebrachte toegevoegde installaties en bijbehorende werken, tenzij deze expliciet in de registeromschrijving van het monument is opgenomen</t>
  </si>
  <si>
    <t>voor subsidie komen alleen in aanmerking werkzaamheden aan klinkende onderdelen van een monument die expliciet in de registeromschrijving van een beschermd monument zijn opgenomen.</t>
  </si>
  <si>
    <t>niet subsidiabel zijn de kosten voor vervanging een historisch  verantwoorde klepel en/of klepelophanging door een moderne uitvoering , de vervanging van de mechanische slaghamers door magneethamers en het buiten gebruik stellen en/of vervangen door een nieuwe luidklok</t>
  </si>
  <si>
    <t>niet subsidiabel zijn de kosten voor herstel van elektronische speelwerken en bandspeelwerken, de vervanging van de gewichtsaandrijving van een speeltrommel door een elektromotor en werkzaamheden aan magneetkamers</t>
  </si>
  <si>
    <t>niet subsidiabel zijn de kosten van wijziging van de klankgeving, een stemhulp en het herstelwerk als gevolg van  onoordeelkundig stemwerk</t>
  </si>
  <si>
    <t>niet subsidiabel zijn de kosten van werkzaamheden aan wijzerring-/wijzerplaatverlichting, het ombouwen/wijzigen van mechanisch uurwerk naar elektrisch uurwerk en werkzaamheden aan moederklokken en afstandgestuurde elektronica</t>
  </si>
  <si>
    <t>raadpleeg hiervoor de leidraad</t>
  </si>
  <si>
    <t xml:space="preserve">totale kosten </t>
  </si>
  <si>
    <t>01</t>
  </si>
  <si>
    <t>bouwplaatsvoorzieningen  - het inzetten van groot materieel</t>
  </si>
  <si>
    <t xml:space="preserve">stut en sloopwerk </t>
  </si>
  <si>
    <t>05</t>
  </si>
  <si>
    <t>berekening subsidiabel bedrag</t>
  </si>
  <si>
    <t>subtotaal</t>
  </si>
  <si>
    <t>apart aanbestede werkzaamheden:</t>
  </si>
  <si>
    <t xml:space="preserve">toelichting: </t>
  </si>
  <si>
    <t>constructeur</t>
  </si>
  <si>
    <t>totaal exclusief BTW</t>
  </si>
  <si>
    <t>niet invullen, wordt automatisch berekend</t>
  </si>
  <si>
    <t>vul % in</t>
  </si>
  <si>
    <t>bedrag wordt automatisch berekend na invullen percentage</t>
  </si>
  <si>
    <t>algemene bouwplaatskosten (max. 9%)</t>
  </si>
  <si>
    <t>algemene bedrijfskosten (max. 7%)</t>
  </si>
  <si>
    <t xml:space="preserve">winst en risico  (max.3%)       </t>
  </si>
  <si>
    <t>grondwerken</t>
  </si>
  <si>
    <t>buitenriolering en drainage</t>
  </si>
  <si>
    <t xml:space="preserve">terreinverhardingen </t>
  </si>
  <si>
    <t>beplanting op archeologische monumenten</t>
  </si>
  <si>
    <t>terreininrichting uitgezonderd groene monumenten</t>
  </si>
  <si>
    <t>funderingspalen en damwanden</t>
  </si>
  <si>
    <t xml:space="preserve">betonwerk </t>
  </si>
  <si>
    <t xml:space="preserve">metselwerk </t>
  </si>
  <si>
    <t>metaalconstructiewerk</t>
  </si>
  <si>
    <t>monumentale  bouwkundige kanaalelementen</t>
  </si>
  <si>
    <t xml:space="preserve">monumentale systeembekledingen </t>
  </si>
  <si>
    <t>monumentale dakbedekkingen</t>
  </si>
  <si>
    <t xml:space="preserve">beglazing </t>
  </si>
  <si>
    <t>monumentaal natuur- en kunststeen</t>
  </si>
  <si>
    <t xml:space="preserve">voegvulling </t>
  </si>
  <si>
    <t>monumentale  gevelschermen</t>
  </si>
  <si>
    <t>monumentaal tegelwerk</t>
  </si>
  <si>
    <t>monumentaal metaal- en kunststofwerk</t>
  </si>
  <si>
    <t>monumentale dekvloeren en vloersystemen</t>
  </si>
  <si>
    <t xml:space="preserve">stukadoorwerk </t>
  </si>
  <si>
    <t xml:space="preserve">na-isolatie </t>
  </si>
  <si>
    <t>monumentale plafond- en wandsystemen</t>
  </si>
  <si>
    <t>instandhouding afbouwtimmerwerk binnen, buiten en decoratieve elementen</t>
  </si>
  <si>
    <t>schilderwerk en instandhouding bijzonder schilderwerk</t>
  </si>
  <si>
    <t>binneninrichting</t>
  </si>
  <si>
    <t>instandhouding monumentaal  behangwerk, vloerbedekking en stoffering</t>
  </si>
  <si>
    <t>instandhouding momentale hemelwaterafvoeren en dakgoten</t>
  </si>
  <si>
    <t>instandhouding  binnenriolering</t>
  </si>
  <si>
    <t>monumentale waterinstallaties</t>
  </si>
  <si>
    <t>monumentaal sanitair</t>
  </si>
  <si>
    <t>instandhouding , aanleg en onderhoud brandbestrijdingsinstallaties</t>
  </si>
  <si>
    <t>monumentale gasinstallaties</t>
  </si>
  <si>
    <t>monumentale perslucht- en vacuuminstallaties</t>
  </si>
  <si>
    <t>monumentale verwarmingsinstallaties</t>
  </si>
  <si>
    <t>monumentale ventilatie- en luchtbehandelingsinstallaties en aanleg</t>
  </si>
  <si>
    <t>monumentale koelinstallaties</t>
  </si>
  <si>
    <t>monumentale elektrotechnische installaties Algemeen</t>
  </si>
  <si>
    <t>elektrotechnische installaties : aanleg en onderhoud van bliksemafleidingsinstallaties</t>
  </si>
  <si>
    <t>monumentale communicatie- en beveiligingsinstallaties  : instandhouding</t>
  </si>
  <si>
    <t xml:space="preserve">gebouwenbeheersystemen aanleg en onderhoud </t>
  </si>
  <si>
    <t>monumentale liftinstallaties</t>
  </si>
  <si>
    <t>monumentale roltrappen en rolpaden</t>
  </si>
  <si>
    <t xml:space="preserve">monumentale hef- en hijsinstallaties </t>
  </si>
  <si>
    <t>monumentale goederentransport- en distributiesystemen</t>
  </si>
  <si>
    <t>gevelonderhoudinstallaties ARBO voorzieningen</t>
  </si>
  <si>
    <t>monumentale werktuigbouwkundige installaties</t>
  </si>
  <si>
    <t>klinkende onderdelen van monumenten (luidklokken, beiaarden, orgels, uurwerken, en dergelijke)</t>
  </si>
  <si>
    <t xml:space="preserve">klinkende onderdelen van monumenten : luidklokken </t>
  </si>
  <si>
    <t>klinkende onderdelen van monumenten: beiaarden</t>
  </si>
  <si>
    <t xml:space="preserve">klinkende onderdelen van monumenten: orgels </t>
  </si>
  <si>
    <t>klinkende onderdelen van monumenten : uurwerken</t>
  </si>
  <si>
    <t>groene monumenten</t>
  </si>
  <si>
    <t>kosten voor saneren en/of verwijderen asbest zijn niet subsidiabel</t>
  </si>
  <si>
    <t xml:space="preserve">niet subsidiabel zijn de kosten van het impregneren van gevelmetselwerk. </t>
  </si>
  <si>
    <t>niet subsidiabel zijn de kosten voor het aanbrengen van brandwerende voorzieningen</t>
  </si>
  <si>
    <t>de kosten van het impregneren van natuur- en kunststeen zijn niet subsidiabel</t>
  </si>
  <si>
    <t>de kosten voor het aanbrengen van voegvullingen van PUR schuim, kit en dergelijke zijn niet subsidiabel</t>
  </si>
  <si>
    <t>niet subsidiabel zijn de kosten van isolatie mits het de instandhouding van historisch isolatiemateriaal betreft en de isolatie van een monumentale waterinstallatie</t>
  </si>
  <si>
    <t>niet subsidiabel zijn de kosten van een preventieve behandeling tegen houtaantasters</t>
  </si>
  <si>
    <t>niet subsidiabel zijn kosten welke verband houden met het verkrijgen en/of behouden van een gebruiksvergunning</t>
  </si>
  <si>
    <t>niet subsidiabel zijn de kosten voor de vervanging dan wel aanleg van leidingen en/of bedrading</t>
  </si>
  <si>
    <t>niet subsidiabel zijn de kosten van de aanleg/onderhoud van overspanningsbeveiliging</t>
  </si>
  <si>
    <t>onvoorzien     (max  5%)</t>
  </si>
  <si>
    <t>zie voor overige bouwplaatskosten het tabblad niet-directe kosten</t>
  </si>
  <si>
    <t>hieronder vallen de volgende kosten: het opvragen van offertes, de prijsvorming en het verstrekken van uitvoeringsopdrachten, de begeleiding en controle tijdens de uitvoering, het opnemen/de oplevering van uitgevoerde werkzaamheden, het opstellen van de eindafrekening en de financiele verantwoording, inclusief het eventueel bijgestelde plan.</t>
  </si>
  <si>
    <t>kosten doorrekenen specifieke onderzoeken.</t>
  </si>
  <si>
    <t>b.v kleurhistorisch onderzoek e.d.</t>
  </si>
  <si>
    <t>communicatie- en beveiligingsinstallaties: brandmeldinstallaties aanleg en onderhoud</t>
  </si>
  <si>
    <t>communicatie - en beveiligingsinstallaties:  inbraakbeveiligingsinstallaties aanleg onderhoud</t>
  </si>
  <si>
    <t>monumentale kozijnen, ramen en deuren</t>
  </si>
  <si>
    <t>niet subsidiabel zijn de kosten van het aanbrengen van extra veiligheidsvoorzieningen en het periodiek nalopen en smeren van hang- en sluitwerk</t>
  </si>
  <si>
    <t>niet subsidiabel zijn de kosten van isolerende beglazing en het perodiek bewassen van ramen.</t>
  </si>
  <si>
    <t xml:space="preserve">het betreft hier stukadoorwerk voor de in de leidraad genoemde monumentale onderdelen </t>
  </si>
  <si>
    <t>niet subsidiabel zijn de kosten van het peridiek wassen/reinigen van schilderwerk</t>
  </si>
  <si>
    <t>op advies van GS wordt  in uitzonderlijke gevallen de aanleg van gesubsidieerd indien bouwfysisch noodzakelijk</t>
  </si>
  <si>
    <t>in uitzonderlijk gevallen subsidiabel na advies GS, niet subisdiabel zijn kosten doormelding aan meldkamer waaronder het abonnement en de lijnhuur</t>
  </si>
  <si>
    <t>in uitzonderlijke gevallen subsidiabel na advies GS, niet subsidiabel zijn kosten voor  doormelding aan meldkamer waaronder het abonnement en de lijnhuur</t>
  </si>
  <si>
    <t>in uitzonderlijke gevallen subsidiabel na advies GS</t>
  </si>
  <si>
    <t xml:space="preserve">coördinatievergoeding voor de apart aanbestede werkzaamheden   max 3% </t>
  </si>
  <si>
    <t>specifieke onderzoek 2: ….</t>
  </si>
  <si>
    <t>specifieke onderzoek 3: ….</t>
  </si>
  <si>
    <t>specifieke onderzoek 4: ….</t>
  </si>
  <si>
    <t>specifieke onderzoek 5: ….</t>
  </si>
  <si>
    <r>
      <t xml:space="preserve">specifieke onderzoek 1: </t>
    </r>
    <r>
      <rPr>
        <i/>
        <sz val="9"/>
        <color theme="1"/>
        <rFont val="Lucida Sans"/>
        <family val="2"/>
      </rPr>
      <t>(geef naam onderzoek)</t>
    </r>
    <r>
      <rPr>
        <sz val="9"/>
        <color theme="1"/>
        <rFont val="Lucida Sans"/>
        <family val="2"/>
      </rPr>
      <t>….</t>
    </r>
  </si>
  <si>
    <r>
      <t xml:space="preserve">kosten voor  planbegeleiding: architect/ bouwkundige/ groenbeheerder
</t>
    </r>
    <r>
      <rPr>
        <i/>
        <sz val="9"/>
        <color theme="1"/>
        <rFont val="Lucida Sans"/>
        <family val="2"/>
      </rPr>
      <t>(vul percentage uit leidraad in)</t>
    </r>
  </si>
  <si>
    <t>totaal inclusief BTW</t>
  </si>
  <si>
    <t>BTW 21%</t>
  </si>
  <si>
    <t xml:space="preserve">legeskosten omgevingsvergunning    max 1,5% </t>
  </si>
  <si>
    <t>CAR verzekering                               max 0,4%</t>
  </si>
  <si>
    <r>
      <t>zie voor kosten van algemene voorwaarden, verzekeringen, aannemerskosten, architectkosten, begeleidingskosten accountantskosten, gespecialiseerde onderzoeken, legeskosten, prijsindexering en BTW het</t>
    </r>
    <r>
      <rPr>
        <sz val="9"/>
        <rFont val="Lucida Sans"/>
        <family val="2"/>
      </rPr>
      <t xml:space="preserve"> 2e</t>
    </r>
    <r>
      <rPr>
        <sz val="9"/>
        <color theme="1"/>
        <rFont val="Lucida Sans"/>
        <family val="2"/>
      </rPr>
      <t xml:space="preserve"> tabblad opgave "niet-directe kosten"</t>
    </r>
  </si>
  <si>
    <t>VUL ALLÉÉN DE GROENE VELDEN IN !</t>
  </si>
  <si>
    <t>ruwbouwtimmerwerk</t>
  </si>
  <si>
    <r>
      <t xml:space="preserve">kosten voor  opstellen restauratieplan 
</t>
    </r>
    <r>
      <rPr>
        <i/>
        <sz val="9"/>
        <color theme="1"/>
        <rFont val="Lucida Sans"/>
        <family val="2"/>
      </rPr>
      <t>(vul percentage uit leidraad in)</t>
    </r>
  </si>
  <si>
    <t>hieronder vallen de kosten van architect/ bouwkundige kosten voor inspectierapport, het opstellen van restauratieplan, het opstellen werkomschrijving/ besteksparagraaf/ bestek, het vervaardigen van werktekeningen, het laten vervaardigen van ondersteunende foto's.</t>
  </si>
  <si>
    <t>monumentale trappen en balustraden</t>
  </si>
  <si>
    <t>subsidieaanvrager:                …</t>
  </si>
  <si>
    <t xml:space="preserve"> </t>
  </si>
  <si>
    <t>Wilt u de bedragen uit uw eigen begroting</t>
  </si>
  <si>
    <t>laten correponderen met de bedragen die</t>
  </si>
  <si>
    <t xml:space="preserve">u opneemt in het format begroting </t>
  </si>
  <si>
    <t>subsidiabele restauratiekosten?</t>
  </si>
  <si>
    <t>wilt u vervolgen met het invullen van het volgende tabblad: niet-directe kosten (volgende tabblad)</t>
  </si>
  <si>
    <t xml:space="preserve">€ </t>
  </si>
  <si>
    <t>subsidiabele kosten)</t>
  </si>
  <si>
    <t>naam provinciaal monument:            …                                              plaats:   …</t>
  </si>
  <si>
    <t xml:space="preserve">               …</t>
  </si>
  <si>
    <t xml:space="preserve">        … </t>
  </si>
  <si>
    <t xml:space="preserve">Gevraagd bedrag (maximaal 40 % van de </t>
  </si>
  <si>
    <t>Subsidiabel zijn de kosten voor instandhouding, herstel en vervanging van de historische onderdelen van een monument. Vervanging is alleen subsidiabel indien herstel niet mogelijk is</t>
  </si>
  <si>
    <t>Het format aub niet opslaan als PDF!</t>
  </si>
  <si>
    <t>Subsidiabele restauratiekosten volgens leidraad subsidiabele instandhoudingskosten 2013</t>
  </si>
  <si>
    <t>Bovenstaande gegevens in werkbalk invullen!</t>
  </si>
  <si>
    <t xml:space="preserve">Subsidieaanvrager:         … </t>
  </si>
  <si>
    <t xml:space="preserve">Naam provinciaal monument:     …                 Plaats:   … </t>
  </si>
  <si>
    <t>Kostenposten</t>
  </si>
  <si>
    <t>Kosten excl.BTW</t>
  </si>
  <si>
    <t>Toelichting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</si>
</sst>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&quot;€&quot;\ #,##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Lucida Sans"/>
      <family val="2"/>
    </font>
    <font>
      <sz val="9"/>
      <color theme="1"/>
      <name val="Lucida Sans"/>
      <family val="2"/>
    </font>
    <font>
      <b/>
      <sz val="10"/>
      <color theme="1"/>
      <name val="Lucida Sans"/>
      <family val="2"/>
    </font>
    <font>
      <b/>
      <sz val="8"/>
      <color theme="1"/>
      <name val="Lucida Sans"/>
      <family val="2"/>
    </font>
    <font>
      <sz val="8"/>
      <color theme="1"/>
      <name val="Lucida Sans"/>
      <family val="2"/>
    </font>
    <font>
      <sz val="9"/>
      <color rgb="FF000000"/>
      <name val="Lucida Sans"/>
      <family val="2"/>
    </font>
    <font>
      <sz val="9"/>
      <color rgb="FFFF0000"/>
      <name val="Lucida Sans"/>
      <family val="2"/>
    </font>
    <font>
      <i/>
      <sz val="9"/>
      <color theme="1"/>
      <name val="Lucida Sans"/>
      <family val="2"/>
    </font>
    <font>
      <b/>
      <sz val="9"/>
      <color rgb="FF000000"/>
      <name val="Lucida Sans"/>
      <family val="2"/>
    </font>
    <font>
      <sz val="9"/>
      <name val="Lucida Sans"/>
      <family val="2"/>
    </font>
    <font>
      <b/>
      <sz val="9"/>
      <color rgb="FFFF0000"/>
      <name val="Lucida Sans"/>
      <family val="2"/>
    </font>
    <font>
      <sz val="10"/>
      <color theme="1"/>
      <name val="Lucida Sans"/>
      <family val="2"/>
    </font>
    <font>
      <b/>
      <i/>
      <sz val="10"/>
      <color theme="1"/>
      <name val="Lucida Sans"/>
      <family val="2"/>
    </font>
    <font>
      <b/>
      <i/>
      <sz val="11"/>
      <color theme="1"/>
      <name val="Lucida Sans"/>
      <family val="2"/>
    </font>
    <font>
      <b/>
      <u/>
      <sz val="10"/>
      <color rgb="FF00B050"/>
      <name val="Lucida San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164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164" fontId="4" fillId="0" borderId="23" xfId="0" applyNumberFormat="1" applyFont="1" applyBorder="1" applyAlignment="1">
      <alignment horizontal="left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3" fillId="0" borderId="24" xfId="0" quotePrefix="1" applyFont="1" applyBorder="1" applyAlignment="1">
      <alignment horizontal="right" vertical="center"/>
    </xf>
    <xf numFmtId="0" fontId="3" fillId="0" borderId="27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2" fillId="2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left" vertical="center" wrapText="1"/>
    </xf>
    <xf numFmtId="164" fontId="2" fillId="2" borderId="13" xfId="0" applyNumberFormat="1" applyFont="1" applyFill="1" applyBorder="1" applyAlignment="1">
      <alignment vertical="center" wrapText="1"/>
    </xf>
    <xf numFmtId="0" fontId="3" fillId="0" borderId="27" xfId="0" quotePrefix="1" applyFont="1" applyBorder="1" applyAlignment="1">
      <alignment vertical="center"/>
    </xf>
    <xf numFmtId="0" fontId="6" fillId="0" borderId="28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164" fontId="3" fillId="0" borderId="0" xfId="0" applyNumberFormat="1" applyFont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2" fillId="2" borderId="22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9" fontId="3" fillId="4" borderId="1" xfId="1" applyFont="1" applyFill="1" applyBorder="1" applyAlignment="1">
      <alignment vertical="center"/>
    </xf>
    <xf numFmtId="0" fontId="3" fillId="0" borderId="31" xfId="0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164" fontId="3" fillId="0" borderId="25" xfId="0" applyNumberFormat="1" applyFont="1" applyBorder="1" applyAlignment="1">
      <alignment vertical="center"/>
    </xf>
    <xf numFmtId="0" fontId="2" fillId="5" borderId="12" xfId="0" applyFont="1" applyFill="1" applyBorder="1" applyAlignment="1">
      <alignment vertical="center"/>
    </xf>
    <xf numFmtId="0" fontId="2" fillId="5" borderId="13" xfId="0" applyFont="1" applyFill="1" applyBorder="1" applyAlignment="1">
      <alignment vertical="center"/>
    </xf>
    <xf numFmtId="164" fontId="3" fillId="5" borderId="13" xfId="0" applyNumberFormat="1" applyFont="1" applyFill="1" applyBorder="1" applyAlignment="1">
      <alignment vertical="center"/>
    </xf>
    <xf numFmtId="164" fontId="3" fillId="4" borderId="1" xfId="0" applyNumberFormat="1" applyFont="1" applyFill="1" applyBorder="1" applyAlignment="1">
      <alignment vertical="center"/>
    </xf>
    <xf numFmtId="0" fontId="3" fillId="0" borderId="24" xfId="0" applyFont="1" applyBorder="1" applyAlignment="1">
      <alignment vertical="center"/>
    </xf>
    <xf numFmtId="9" fontId="3" fillId="0" borderId="25" xfId="1" applyFont="1" applyBorder="1" applyAlignment="1">
      <alignment vertical="center"/>
    </xf>
    <xf numFmtId="164" fontId="7" fillId="4" borderId="25" xfId="0" applyNumberFormat="1" applyFont="1" applyFill="1" applyBorder="1" applyAlignment="1">
      <alignment vertical="center"/>
    </xf>
    <xf numFmtId="0" fontId="2" fillId="5" borderId="34" xfId="0" applyFont="1" applyFill="1" applyBorder="1" applyAlignment="1">
      <alignment vertical="center"/>
    </xf>
    <xf numFmtId="9" fontId="2" fillId="5" borderId="35" xfId="1" applyFont="1" applyFill="1" applyBorder="1" applyAlignment="1">
      <alignment vertical="center"/>
    </xf>
    <xf numFmtId="164" fontId="10" fillId="5" borderId="36" xfId="0" applyNumberFormat="1" applyFont="1" applyFill="1" applyBorder="1" applyAlignment="1">
      <alignment vertical="center"/>
    </xf>
    <xf numFmtId="0" fontId="3" fillId="0" borderId="37" xfId="0" applyFont="1" applyBorder="1" applyAlignment="1">
      <alignment vertical="center"/>
    </xf>
    <xf numFmtId="9" fontId="3" fillId="4" borderId="38" xfId="1" applyFont="1" applyFill="1" applyBorder="1" applyAlignment="1">
      <alignment vertical="center"/>
    </xf>
    <xf numFmtId="164" fontId="3" fillId="0" borderId="38" xfId="0" applyNumberFormat="1" applyFont="1" applyBorder="1" applyAlignment="1">
      <alignment vertical="center" wrapText="1"/>
    </xf>
    <xf numFmtId="0" fontId="2" fillId="5" borderId="32" xfId="0" applyFont="1" applyFill="1" applyBorder="1" applyAlignment="1">
      <alignment vertical="center"/>
    </xf>
    <xf numFmtId="9" fontId="2" fillId="5" borderId="3" xfId="1" applyFont="1" applyFill="1" applyBorder="1" applyAlignment="1">
      <alignment vertical="center"/>
    </xf>
    <xf numFmtId="164" fontId="10" fillId="5" borderId="3" xfId="0" applyNumberFormat="1" applyFont="1" applyFill="1" applyBorder="1" applyAlignment="1">
      <alignment vertical="center"/>
    </xf>
    <xf numFmtId="9" fontId="3" fillId="0" borderId="38" xfId="1" applyFont="1" applyBorder="1" applyAlignment="1">
      <alignment vertical="center"/>
    </xf>
    <xf numFmtId="164" fontId="7" fillId="4" borderId="38" xfId="0" applyNumberFormat="1" applyFont="1" applyFill="1" applyBorder="1" applyAlignment="1">
      <alignment vertical="center"/>
    </xf>
    <xf numFmtId="0" fontId="2" fillId="2" borderId="23" xfId="0" applyFont="1" applyFill="1" applyBorder="1" applyAlignment="1">
      <alignment vertical="center"/>
    </xf>
    <xf numFmtId="164" fontId="2" fillId="2" borderId="15" xfId="0" applyNumberFormat="1" applyFont="1" applyFill="1" applyBorder="1" applyAlignment="1">
      <alignment vertical="center"/>
    </xf>
    <xf numFmtId="0" fontId="3" fillId="0" borderId="24" xfId="0" applyFont="1" applyBorder="1" applyAlignment="1">
      <alignment vertical="center" wrapText="1"/>
    </xf>
    <xf numFmtId="9" fontId="3" fillId="4" borderId="25" xfId="1" applyFont="1" applyFill="1" applyBorder="1" applyAlignment="1">
      <alignment vertical="center"/>
    </xf>
    <xf numFmtId="0" fontId="3" fillId="0" borderId="27" xfId="0" applyFont="1" applyBorder="1" applyAlignment="1">
      <alignment vertical="center" wrapText="1"/>
    </xf>
    <xf numFmtId="0" fontId="3" fillId="0" borderId="38" xfId="0" applyFont="1" applyBorder="1" applyAlignment="1">
      <alignment vertical="center"/>
    </xf>
    <xf numFmtId="0" fontId="3" fillId="0" borderId="37" xfId="0" applyFont="1" applyBorder="1" applyAlignment="1">
      <alignment vertical="center" wrapText="1"/>
    </xf>
    <xf numFmtId="164" fontId="3" fillId="0" borderId="38" xfId="0" applyNumberFormat="1" applyFont="1" applyBorder="1" applyAlignment="1">
      <alignment vertical="center"/>
    </xf>
    <xf numFmtId="0" fontId="2" fillId="5" borderId="3" xfId="0" applyFont="1" applyFill="1" applyBorder="1" applyAlignment="1">
      <alignment vertical="center"/>
    </xf>
    <xf numFmtId="164" fontId="2" fillId="5" borderId="3" xfId="0" applyNumberFormat="1" applyFont="1" applyFill="1" applyBorder="1" applyAlignment="1">
      <alignment vertical="center"/>
    </xf>
    <xf numFmtId="0" fontId="2" fillId="5" borderId="40" xfId="0" applyFont="1" applyFill="1" applyBorder="1" applyAlignment="1">
      <alignment vertical="center"/>
    </xf>
    <xf numFmtId="164" fontId="2" fillId="5" borderId="40" xfId="0" applyNumberFormat="1" applyFont="1" applyFill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2" fillId="2" borderId="34" xfId="0" applyFont="1" applyFill="1" applyBorder="1" applyAlignment="1">
      <alignment vertical="center"/>
    </xf>
    <xf numFmtId="0" fontId="2" fillId="2" borderId="40" xfId="0" applyFont="1" applyFill="1" applyBorder="1" applyAlignment="1">
      <alignment vertical="center"/>
    </xf>
    <xf numFmtId="164" fontId="2" fillId="2" borderId="40" xfId="0" applyNumberFormat="1" applyFont="1" applyFill="1" applyBorder="1" applyAlignment="1">
      <alignment vertical="center"/>
    </xf>
    <xf numFmtId="0" fontId="6" fillId="0" borderId="0" xfId="0" applyFont="1" applyAlignment="1">
      <alignment vertical="center" wrapText="1"/>
    </xf>
    <xf numFmtId="0" fontId="6" fillId="5" borderId="14" xfId="0" applyFont="1" applyFill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6" fillId="0" borderId="39" xfId="0" applyFont="1" applyBorder="1" applyAlignment="1">
      <alignment vertical="center" wrapText="1"/>
    </xf>
    <xf numFmtId="0" fontId="6" fillId="2" borderId="36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5" fillId="0" borderId="36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36" xfId="0" applyFont="1" applyBorder="1" applyAlignment="1">
      <alignment vertical="center" wrapText="1"/>
    </xf>
    <xf numFmtId="164" fontId="3" fillId="4" borderId="1" xfId="0" applyNumberFormat="1" applyFont="1" applyFill="1" applyBorder="1" applyAlignment="1">
      <alignment vertical="center" wrapText="1"/>
    </xf>
    <xf numFmtId="164" fontId="3" fillId="4" borderId="2" xfId="0" applyNumberFormat="1" applyFont="1" applyFill="1" applyBorder="1" applyAlignment="1">
      <alignment vertical="center" wrapText="1"/>
    </xf>
    <xf numFmtId="0" fontId="1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164" fontId="3" fillId="3" borderId="0" xfId="0" applyNumberFormat="1" applyFont="1" applyFill="1" applyAlignment="1">
      <alignment vertical="center"/>
    </xf>
    <xf numFmtId="0" fontId="6" fillId="3" borderId="0" xfId="0" applyFont="1" applyFill="1" applyAlignment="1">
      <alignment vertical="center" wrapText="1"/>
    </xf>
    <xf numFmtId="0" fontId="2" fillId="6" borderId="31" xfId="0" applyFont="1" applyFill="1" applyBorder="1" applyAlignment="1">
      <alignment vertical="center"/>
    </xf>
    <xf numFmtId="0" fontId="3" fillId="6" borderId="0" xfId="0" applyFont="1" applyFill="1" applyAlignment="1">
      <alignment vertical="center"/>
    </xf>
    <xf numFmtId="0" fontId="14" fillId="0" borderId="33" xfId="0" applyFont="1" applyBorder="1" applyAlignment="1">
      <alignment vertical="center" wrapText="1"/>
    </xf>
    <xf numFmtId="9" fontId="3" fillId="6" borderId="38" xfId="1" applyFont="1" applyFill="1" applyBorder="1" applyAlignment="1">
      <alignment vertical="center"/>
    </xf>
    <xf numFmtId="0" fontId="3" fillId="7" borderId="0" xfId="0" applyFont="1" applyFill="1" applyAlignment="1">
      <alignment vertical="center"/>
    </xf>
    <xf numFmtId="164" fontId="6" fillId="0" borderId="41" xfId="0" applyNumberFormat="1" applyFont="1" applyBorder="1" applyAlignment="1">
      <alignment vertical="center" wrapText="1"/>
    </xf>
    <xf numFmtId="0" fontId="2" fillId="4" borderId="0" xfId="0" applyFont="1" applyFill="1" applyAlignment="1">
      <alignment vertical="center"/>
    </xf>
    <xf numFmtId="165" fontId="6" fillId="0" borderId="0" xfId="0" applyNumberFormat="1" applyFont="1" applyAlignment="1">
      <alignment vertical="center"/>
    </xf>
    <xf numFmtId="165" fontId="6" fillId="6" borderId="0" xfId="0" applyNumberFormat="1" applyFont="1" applyFill="1" applyAlignment="1">
      <alignment vertical="center"/>
    </xf>
    <xf numFmtId="0" fontId="8" fillId="0" borderId="2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1"/>
  <sheetViews>
    <sheetView topLeftCell="A62" zoomScaleNormal="100" workbookViewId="0">
      <selection activeCell="D8" sqref="D8"/>
    </sheetView>
  </sheetViews>
  <sheetFormatPr defaultColWidth="9.33203125" defaultRowHeight="11.4" x14ac:dyDescent="0.3"/>
  <cols>
    <col min="1" max="1" width="3.33203125" style="3" bestFit="1" customWidth="1"/>
    <col min="2" max="2" width="29.33203125" style="2" customWidth="1"/>
    <col min="3" max="3" width="15.5546875" style="1" bestFit="1" customWidth="1"/>
    <col min="4" max="4" width="44.6640625" style="2" customWidth="1"/>
    <col min="5" max="16384" width="9.33203125" style="3"/>
  </cols>
  <sheetData>
    <row r="1" spans="1:5" ht="51" customHeight="1" x14ac:dyDescent="0.3">
      <c r="A1" s="111" t="s">
        <v>144</v>
      </c>
      <c r="B1" s="92"/>
      <c r="C1" s="92"/>
      <c r="D1" s="92"/>
    </row>
    <row r="2" spans="1:5" ht="15" customHeight="1" x14ac:dyDescent="0.3">
      <c r="A2" s="95" t="s">
        <v>148</v>
      </c>
      <c r="B2" s="96"/>
      <c r="C2" s="96"/>
      <c r="D2" s="97"/>
    </row>
    <row r="3" spans="1:5" x14ac:dyDescent="0.3">
      <c r="A3" s="98" t="s">
        <v>147</v>
      </c>
      <c r="B3" s="99"/>
      <c r="C3" s="99"/>
      <c r="D3" s="100"/>
    </row>
    <row r="4" spans="1:5" x14ac:dyDescent="0.3">
      <c r="A4" s="101" t="s">
        <v>141</v>
      </c>
      <c r="B4" s="102"/>
      <c r="C4" s="102"/>
      <c r="D4" s="103"/>
    </row>
    <row r="5" spans="1:5" ht="16.5" customHeight="1" thickBot="1" x14ac:dyDescent="0.35">
      <c r="A5" s="104" t="s">
        <v>146</v>
      </c>
      <c r="B5" s="105"/>
      <c r="C5" s="105"/>
      <c r="D5" s="105"/>
    </row>
    <row r="6" spans="1:5" ht="45.75" customHeight="1" thickBot="1" x14ac:dyDescent="0.35">
      <c r="A6" s="106" t="s">
        <v>145</v>
      </c>
      <c r="B6" s="107"/>
      <c r="C6" s="107"/>
      <c r="D6" s="108"/>
      <c r="E6" s="26"/>
    </row>
    <row r="7" spans="1:5" ht="45.75" customHeight="1" thickBot="1" x14ac:dyDescent="0.35">
      <c r="A7" s="109" t="s">
        <v>143</v>
      </c>
      <c r="B7" s="110"/>
      <c r="C7" s="110"/>
      <c r="D7" s="110"/>
    </row>
    <row r="8" spans="1:5" ht="25.8" thickBot="1" x14ac:dyDescent="0.35">
      <c r="A8" s="7"/>
      <c r="B8" s="8" t="s">
        <v>149</v>
      </c>
      <c r="C8" s="9" t="s">
        <v>150</v>
      </c>
      <c r="D8" s="10" t="s">
        <v>151</v>
      </c>
    </row>
    <row r="9" spans="1:5" ht="38.25" customHeight="1" x14ac:dyDescent="0.3">
      <c r="A9" s="11" t="s">
        <v>19</v>
      </c>
      <c r="B9" s="93" t="s">
        <v>124</v>
      </c>
      <c r="C9" s="93"/>
      <c r="D9" s="94"/>
    </row>
    <row r="10" spans="1:5" ht="22.8" x14ac:dyDescent="0.3">
      <c r="A10" s="18" t="s">
        <v>22</v>
      </c>
      <c r="B10" s="4" t="s">
        <v>20</v>
      </c>
      <c r="C10" s="76">
        <v>0</v>
      </c>
      <c r="D10" s="19" t="s">
        <v>98</v>
      </c>
    </row>
    <row r="11" spans="1:5" ht="20.399999999999999" x14ac:dyDescent="0.3">
      <c r="A11" s="12">
        <v>10</v>
      </c>
      <c r="B11" s="4" t="s">
        <v>21</v>
      </c>
      <c r="C11" s="76">
        <v>0</v>
      </c>
      <c r="D11" s="19" t="s">
        <v>87</v>
      </c>
    </row>
    <row r="12" spans="1:5" x14ac:dyDescent="0.3">
      <c r="A12" s="12">
        <v>12</v>
      </c>
      <c r="B12" s="4" t="s">
        <v>35</v>
      </c>
      <c r="C12" s="76">
        <v>0</v>
      </c>
      <c r="D12" s="19"/>
    </row>
    <row r="13" spans="1:5" x14ac:dyDescent="0.3">
      <c r="A13" s="12">
        <v>14</v>
      </c>
      <c r="B13" s="4" t="s">
        <v>36</v>
      </c>
      <c r="C13" s="76">
        <v>0</v>
      </c>
      <c r="D13" s="19"/>
    </row>
    <row r="14" spans="1:5" x14ac:dyDescent="0.3">
      <c r="A14" s="12">
        <v>15</v>
      </c>
      <c r="B14" s="4" t="s">
        <v>37</v>
      </c>
      <c r="C14" s="76">
        <v>0</v>
      </c>
      <c r="D14" s="19"/>
    </row>
    <row r="15" spans="1:5" ht="22.8" x14ac:dyDescent="0.3">
      <c r="A15" s="12">
        <v>16</v>
      </c>
      <c r="B15" s="4" t="s">
        <v>38</v>
      </c>
      <c r="C15" s="76">
        <v>0</v>
      </c>
      <c r="D15" s="19"/>
    </row>
    <row r="16" spans="1:5" ht="22.8" x14ac:dyDescent="0.3">
      <c r="A16" s="12">
        <v>17</v>
      </c>
      <c r="B16" s="4" t="s">
        <v>39</v>
      </c>
      <c r="C16" s="76">
        <v>0</v>
      </c>
      <c r="D16" s="19"/>
    </row>
    <row r="17" spans="1:4" x14ac:dyDescent="0.3">
      <c r="A17" s="12">
        <v>20</v>
      </c>
      <c r="B17" s="4" t="s">
        <v>40</v>
      </c>
      <c r="C17" s="76">
        <v>0</v>
      </c>
      <c r="D17" s="19"/>
    </row>
    <row r="18" spans="1:4" x14ac:dyDescent="0.3">
      <c r="A18" s="12">
        <v>21</v>
      </c>
      <c r="B18" s="4" t="s">
        <v>41</v>
      </c>
      <c r="C18" s="76">
        <v>0</v>
      </c>
      <c r="D18" s="19" t="s">
        <v>0</v>
      </c>
    </row>
    <row r="19" spans="1:4" ht="20.399999999999999" x14ac:dyDescent="0.3">
      <c r="A19" s="12">
        <v>22</v>
      </c>
      <c r="B19" s="4" t="s">
        <v>42</v>
      </c>
      <c r="C19" s="76">
        <v>0</v>
      </c>
      <c r="D19" s="19" t="s">
        <v>88</v>
      </c>
    </row>
    <row r="20" spans="1:4" ht="30.6" x14ac:dyDescent="0.3">
      <c r="A20" s="12">
        <v>24</v>
      </c>
      <c r="B20" s="4" t="s">
        <v>126</v>
      </c>
      <c r="C20" s="76">
        <v>0</v>
      </c>
      <c r="D20" s="19" t="s">
        <v>1</v>
      </c>
    </row>
    <row r="21" spans="1:4" ht="20.399999999999999" x14ac:dyDescent="0.3">
      <c r="A21" s="12">
        <v>25</v>
      </c>
      <c r="B21" s="4" t="s">
        <v>43</v>
      </c>
      <c r="C21" s="76">
        <v>0</v>
      </c>
      <c r="D21" s="19" t="s">
        <v>89</v>
      </c>
    </row>
    <row r="22" spans="1:4" ht="22.8" x14ac:dyDescent="0.3">
      <c r="A22" s="12">
        <v>26</v>
      </c>
      <c r="B22" s="4" t="s">
        <v>44</v>
      </c>
      <c r="C22" s="76">
        <v>0</v>
      </c>
      <c r="D22" s="19"/>
    </row>
    <row r="23" spans="1:4" ht="30.6" x14ac:dyDescent="0.3">
      <c r="A23" s="12">
        <v>30</v>
      </c>
      <c r="B23" s="4" t="s">
        <v>104</v>
      </c>
      <c r="C23" s="76">
        <v>0</v>
      </c>
      <c r="D23" s="19" t="s">
        <v>105</v>
      </c>
    </row>
    <row r="24" spans="1:4" ht="22.8" x14ac:dyDescent="0.3">
      <c r="A24" s="12">
        <v>31</v>
      </c>
      <c r="B24" s="4" t="s">
        <v>45</v>
      </c>
      <c r="C24" s="76">
        <v>0</v>
      </c>
      <c r="D24" s="19"/>
    </row>
    <row r="25" spans="1:4" ht="22.8" x14ac:dyDescent="0.3">
      <c r="A25" s="12">
        <v>32</v>
      </c>
      <c r="B25" s="4" t="s">
        <v>129</v>
      </c>
      <c r="C25" s="76">
        <v>0</v>
      </c>
      <c r="D25" s="19"/>
    </row>
    <row r="26" spans="1:4" ht="20.399999999999999" x14ac:dyDescent="0.3">
      <c r="A26" s="12">
        <v>33</v>
      </c>
      <c r="B26" s="4" t="s">
        <v>46</v>
      </c>
      <c r="C26" s="76">
        <v>0</v>
      </c>
      <c r="D26" s="19" t="s">
        <v>87</v>
      </c>
    </row>
    <row r="27" spans="1:4" ht="20.399999999999999" x14ac:dyDescent="0.3">
      <c r="A27" s="12">
        <v>34</v>
      </c>
      <c r="B27" s="4" t="s">
        <v>47</v>
      </c>
      <c r="C27" s="76">
        <v>0</v>
      </c>
      <c r="D27" s="19" t="s">
        <v>106</v>
      </c>
    </row>
    <row r="28" spans="1:4" ht="22.8" x14ac:dyDescent="0.3">
      <c r="A28" s="12">
        <v>35</v>
      </c>
      <c r="B28" s="4" t="s">
        <v>48</v>
      </c>
      <c r="C28" s="76">
        <v>0</v>
      </c>
      <c r="D28" s="19" t="s">
        <v>90</v>
      </c>
    </row>
    <row r="29" spans="1:4" ht="20.399999999999999" x14ac:dyDescent="0.3">
      <c r="A29" s="12">
        <v>36</v>
      </c>
      <c r="B29" s="4" t="s">
        <v>49</v>
      </c>
      <c r="C29" s="76">
        <v>0</v>
      </c>
      <c r="D29" s="19" t="s">
        <v>91</v>
      </c>
    </row>
    <row r="30" spans="1:4" ht="30.6" x14ac:dyDescent="0.3">
      <c r="A30" s="12">
        <v>37</v>
      </c>
      <c r="B30" s="4" t="s">
        <v>55</v>
      </c>
      <c r="C30" s="76">
        <v>0</v>
      </c>
      <c r="D30" s="19" t="s">
        <v>92</v>
      </c>
    </row>
    <row r="31" spans="1:4" x14ac:dyDescent="0.3">
      <c r="A31" s="12">
        <v>38</v>
      </c>
      <c r="B31" s="4" t="s">
        <v>50</v>
      </c>
      <c r="C31" s="76">
        <v>0</v>
      </c>
      <c r="D31" s="19"/>
    </row>
    <row r="32" spans="1:4" ht="20.399999999999999" x14ac:dyDescent="0.3">
      <c r="A32" s="12">
        <v>40</v>
      </c>
      <c r="B32" s="4" t="s">
        <v>54</v>
      </c>
      <c r="C32" s="76">
        <v>0</v>
      </c>
      <c r="D32" s="19" t="s">
        <v>107</v>
      </c>
    </row>
    <row r="33" spans="1:4" x14ac:dyDescent="0.3">
      <c r="A33" s="12">
        <v>41</v>
      </c>
      <c r="B33" s="4" t="s">
        <v>51</v>
      </c>
      <c r="C33" s="76">
        <v>0</v>
      </c>
      <c r="D33" s="19"/>
    </row>
    <row r="34" spans="1:4" ht="22.8" x14ac:dyDescent="0.3">
      <c r="A34" s="12">
        <v>42</v>
      </c>
      <c r="B34" s="4" t="s">
        <v>53</v>
      </c>
      <c r="C34" s="76">
        <v>0</v>
      </c>
      <c r="D34" s="19"/>
    </row>
    <row r="35" spans="1:4" ht="22.8" x14ac:dyDescent="0.3">
      <c r="A35" s="12">
        <v>43</v>
      </c>
      <c r="B35" s="4" t="s">
        <v>52</v>
      </c>
      <c r="C35" s="76">
        <v>0</v>
      </c>
      <c r="D35" s="19"/>
    </row>
    <row r="36" spans="1:4" ht="22.8" x14ac:dyDescent="0.3">
      <c r="A36" s="12">
        <v>44</v>
      </c>
      <c r="B36" s="4" t="s">
        <v>56</v>
      </c>
      <c r="C36" s="76">
        <v>0</v>
      </c>
      <c r="D36" s="19"/>
    </row>
    <row r="37" spans="1:4" ht="34.200000000000003" x14ac:dyDescent="0.3">
      <c r="A37" s="12">
        <v>45</v>
      </c>
      <c r="B37" s="4" t="s">
        <v>57</v>
      </c>
      <c r="C37" s="76">
        <v>0</v>
      </c>
      <c r="D37" s="19" t="s">
        <v>93</v>
      </c>
    </row>
    <row r="38" spans="1:4" ht="22.8" x14ac:dyDescent="0.3">
      <c r="A38" s="12">
        <v>46</v>
      </c>
      <c r="B38" s="4" t="s">
        <v>58</v>
      </c>
      <c r="C38" s="76">
        <v>0</v>
      </c>
      <c r="D38" s="19" t="s">
        <v>108</v>
      </c>
    </row>
    <row r="39" spans="1:4" ht="30.6" x14ac:dyDescent="0.3">
      <c r="A39" s="12">
        <v>47</v>
      </c>
      <c r="B39" s="4" t="s">
        <v>59</v>
      </c>
      <c r="C39" s="76">
        <v>0</v>
      </c>
      <c r="D39" s="19" t="s">
        <v>2</v>
      </c>
    </row>
    <row r="40" spans="1:4" ht="34.200000000000003" x14ac:dyDescent="0.3">
      <c r="A40" s="12">
        <v>48</v>
      </c>
      <c r="B40" s="4" t="s">
        <v>60</v>
      </c>
      <c r="C40" s="76">
        <v>0</v>
      </c>
      <c r="D40" s="19"/>
    </row>
    <row r="41" spans="1:4" ht="22.8" x14ac:dyDescent="0.3">
      <c r="A41" s="12">
        <v>50</v>
      </c>
      <c r="B41" s="4" t="s">
        <v>61</v>
      </c>
      <c r="C41" s="76">
        <v>0</v>
      </c>
      <c r="D41" s="19"/>
    </row>
    <row r="42" spans="1:4" x14ac:dyDescent="0.3">
      <c r="A42" s="12">
        <v>51</v>
      </c>
      <c r="B42" s="4" t="s">
        <v>62</v>
      </c>
      <c r="C42" s="76">
        <v>0</v>
      </c>
      <c r="D42" s="19"/>
    </row>
    <row r="43" spans="1:4" ht="20.399999999999999" x14ac:dyDescent="0.3">
      <c r="A43" s="12">
        <v>52</v>
      </c>
      <c r="B43" s="4" t="s">
        <v>63</v>
      </c>
      <c r="C43" s="76">
        <v>0</v>
      </c>
      <c r="D43" s="19" t="s">
        <v>5</v>
      </c>
    </row>
    <row r="44" spans="1:4" ht="20.399999999999999" x14ac:dyDescent="0.3">
      <c r="A44" s="12">
        <v>53</v>
      </c>
      <c r="B44" s="4" t="s">
        <v>64</v>
      </c>
      <c r="C44" s="76">
        <v>0</v>
      </c>
      <c r="D44" s="19" t="s">
        <v>3</v>
      </c>
    </row>
    <row r="45" spans="1:4" ht="34.200000000000003" x14ac:dyDescent="0.3">
      <c r="A45" s="12">
        <v>54</v>
      </c>
      <c r="B45" s="4" t="s">
        <v>65</v>
      </c>
      <c r="C45" s="76">
        <v>0</v>
      </c>
      <c r="D45" s="19" t="s">
        <v>94</v>
      </c>
    </row>
    <row r="46" spans="1:4" ht="20.399999999999999" x14ac:dyDescent="0.3">
      <c r="A46" s="12">
        <v>55</v>
      </c>
      <c r="B46" s="4" t="s">
        <v>66</v>
      </c>
      <c r="C46" s="76">
        <v>0</v>
      </c>
      <c r="D46" s="19" t="s">
        <v>4</v>
      </c>
    </row>
    <row r="47" spans="1:4" ht="22.8" x14ac:dyDescent="0.3">
      <c r="A47" s="12">
        <v>56</v>
      </c>
      <c r="B47" s="4" t="s">
        <v>67</v>
      </c>
      <c r="C47" s="76">
        <v>0</v>
      </c>
      <c r="D47" s="19"/>
    </row>
    <row r="48" spans="1:4" ht="22.8" x14ac:dyDescent="0.3">
      <c r="A48" s="12">
        <v>60</v>
      </c>
      <c r="B48" s="4" t="s">
        <v>68</v>
      </c>
      <c r="C48" s="76">
        <v>0</v>
      </c>
      <c r="D48" s="19" t="s">
        <v>6</v>
      </c>
    </row>
    <row r="49" spans="1:4" ht="34.200000000000003" x14ac:dyDescent="0.3">
      <c r="A49" s="12">
        <v>61</v>
      </c>
      <c r="B49" s="4" t="s">
        <v>69</v>
      </c>
      <c r="C49" s="76">
        <v>0</v>
      </c>
      <c r="D49" s="19" t="s">
        <v>109</v>
      </c>
    </row>
    <row r="50" spans="1:4" x14ac:dyDescent="0.3">
      <c r="A50" s="12">
        <v>62</v>
      </c>
      <c r="B50" s="4" t="s">
        <v>70</v>
      </c>
      <c r="C50" s="76">
        <v>0</v>
      </c>
      <c r="D50" s="19"/>
    </row>
    <row r="51" spans="1:4" ht="22.8" x14ac:dyDescent="0.3">
      <c r="A51" s="12">
        <v>70</v>
      </c>
      <c r="B51" s="4" t="s">
        <v>71</v>
      </c>
      <c r="C51" s="76">
        <v>0</v>
      </c>
      <c r="D51" s="19" t="s">
        <v>95</v>
      </c>
    </row>
    <row r="52" spans="1:4" ht="34.200000000000003" x14ac:dyDescent="0.3">
      <c r="A52" s="12">
        <v>70</v>
      </c>
      <c r="B52" s="4" t="s">
        <v>72</v>
      </c>
      <c r="C52" s="76">
        <v>0</v>
      </c>
      <c r="D52" s="19" t="s">
        <v>96</v>
      </c>
    </row>
    <row r="53" spans="1:4" ht="34.200000000000003" x14ac:dyDescent="0.3">
      <c r="A53" s="12">
        <v>75</v>
      </c>
      <c r="B53" s="4" t="s">
        <v>73</v>
      </c>
      <c r="C53" s="76">
        <v>0</v>
      </c>
      <c r="D53" s="19"/>
    </row>
    <row r="54" spans="1:4" ht="45.6" x14ac:dyDescent="0.3">
      <c r="A54" s="12">
        <v>75</v>
      </c>
      <c r="B54" s="4" t="s">
        <v>102</v>
      </c>
      <c r="C54" s="76">
        <v>0</v>
      </c>
      <c r="D54" s="19" t="s">
        <v>110</v>
      </c>
    </row>
    <row r="55" spans="1:4" ht="45.6" x14ac:dyDescent="0.3">
      <c r="A55" s="12">
        <v>75</v>
      </c>
      <c r="B55" s="4" t="s">
        <v>103</v>
      </c>
      <c r="C55" s="76">
        <v>0</v>
      </c>
      <c r="D55" s="19" t="s">
        <v>111</v>
      </c>
    </row>
    <row r="56" spans="1:4" ht="22.8" x14ac:dyDescent="0.3">
      <c r="A56" s="12">
        <v>78</v>
      </c>
      <c r="B56" s="4" t="s">
        <v>74</v>
      </c>
      <c r="C56" s="76">
        <v>0</v>
      </c>
      <c r="D56" s="19" t="s">
        <v>112</v>
      </c>
    </row>
    <row r="57" spans="1:4" ht="20.399999999999999" x14ac:dyDescent="0.3">
      <c r="A57" s="12">
        <v>80</v>
      </c>
      <c r="B57" s="4" t="s">
        <v>75</v>
      </c>
      <c r="C57" s="76">
        <v>0</v>
      </c>
      <c r="D57" s="19" t="s">
        <v>7</v>
      </c>
    </row>
    <row r="58" spans="1:4" ht="22.8" x14ac:dyDescent="0.3">
      <c r="A58" s="12">
        <v>81</v>
      </c>
      <c r="B58" s="4" t="s">
        <v>76</v>
      </c>
      <c r="C58" s="76">
        <v>0</v>
      </c>
      <c r="D58" s="19" t="s">
        <v>8</v>
      </c>
    </row>
    <row r="59" spans="1:4" ht="22.8" x14ac:dyDescent="0.3">
      <c r="A59" s="12">
        <v>82</v>
      </c>
      <c r="B59" s="4" t="s">
        <v>77</v>
      </c>
      <c r="C59" s="76">
        <v>0</v>
      </c>
      <c r="D59" s="19" t="s">
        <v>9</v>
      </c>
    </row>
    <row r="60" spans="1:4" ht="22.8" x14ac:dyDescent="0.3">
      <c r="A60" s="12">
        <v>83</v>
      </c>
      <c r="B60" s="4" t="s">
        <v>78</v>
      </c>
      <c r="C60" s="76">
        <v>0</v>
      </c>
      <c r="D60" s="19" t="s">
        <v>10</v>
      </c>
    </row>
    <row r="61" spans="1:4" ht="22.8" x14ac:dyDescent="0.3">
      <c r="A61" s="12">
        <v>84</v>
      </c>
      <c r="B61" s="4" t="s">
        <v>79</v>
      </c>
      <c r="C61" s="76">
        <v>0</v>
      </c>
      <c r="D61" s="19"/>
    </row>
    <row r="62" spans="1:4" ht="40.799999999999997" x14ac:dyDescent="0.3">
      <c r="A62" s="12">
        <v>90</v>
      </c>
      <c r="B62" s="4" t="s">
        <v>80</v>
      </c>
      <c r="C62" s="76">
        <v>0</v>
      </c>
      <c r="D62" s="19" t="s">
        <v>11</v>
      </c>
    </row>
    <row r="63" spans="1:4" ht="45.6" x14ac:dyDescent="0.3">
      <c r="A63" s="12">
        <v>91</v>
      </c>
      <c r="B63" s="4" t="s">
        <v>81</v>
      </c>
      <c r="C63" s="76">
        <v>0</v>
      </c>
      <c r="D63" s="19" t="s">
        <v>12</v>
      </c>
    </row>
    <row r="64" spans="1:4" ht="51" x14ac:dyDescent="0.3">
      <c r="A64" s="12">
        <v>91</v>
      </c>
      <c r="B64" s="4" t="s">
        <v>82</v>
      </c>
      <c r="C64" s="76">
        <v>0</v>
      </c>
      <c r="D64" s="19" t="s">
        <v>13</v>
      </c>
    </row>
    <row r="65" spans="1:4" ht="51" x14ac:dyDescent="0.3">
      <c r="A65" s="12">
        <v>91</v>
      </c>
      <c r="B65" s="4" t="s">
        <v>83</v>
      </c>
      <c r="C65" s="76">
        <v>0</v>
      </c>
      <c r="D65" s="19" t="s">
        <v>14</v>
      </c>
    </row>
    <row r="66" spans="1:4" ht="30.6" x14ac:dyDescent="0.3">
      <c r="A66" s="12">
        <v>91</v>
      </c>
      <c r="B66" s="4" t="s">
        <v>84</v>
      </c>
      <c r="C66" s="76">
        <v>0</v>
      </c>
      <c r="D66" s="19" t="s">
        <v>15</v>
      </c>
    </row>
    <row r="67" spans="1:4" ht="51" x14ac:dyDescent="0.3">
      <c r="A67" s="12">
        <v>91</v>
      </c>
      <c r="B67" s="4" t="s">
        <v>85</v>
      </c>
      <c r="C67" s="76">
        <v>0</v>
      </c>
      <c r="D67" s="19" t="s">
        <v>16</v>
      </c>
    </row>
    <row r="68" spans="1:4" ht="12" thickBot="1" x14ac:dyDescent="0.35">
      <c r="A68" s="13">
        <v>92</v>
      </c>
      <c r="B68" s="14" t="s">
        <v>86</v>
      </c>
      <c r="C68" s="77">
        <v>0</v>
      </c>
      <c r="D68" s="20" t="s">
        <v>17</v>
      </c>
    </row>
    <row r="69" spans="1:4" ht="19.5" customHeight="1" thickBot="1" x14ac:dyDescent="0.35">
      <c r="A69" s="15"/>
      <c r="B69" s="16" t="s">
        <v>18</v>
      </c>
      <c r="C69" s="17">
        <f>SUM(C9:C68)</f>
        <v>0</v>
      </c>
      <c r="D69" s="21"/>
    </row>
    <row r="70" spans="1:4" ht="24" customHeight="1" x14ac:dyDescent="0.3">
      <c r="A70" s="91" t="s">
        <v>136</v>
      </c>
      <c r="B70" s="91"/>
      <c r="C70" s="91"/>
      <c r="D70" s="91"/>
    </row>
    <row r="71" spans="1:4" x14ac:dyDescent="0.3">
      <c r="C71" s="3"/>
    </row>
  </sheetData>
  <mergeCells count="9">
    <mergeCell ref="A70:D70"/>
    <mergeCell ref="A1:D1"/>
    <mergeCell ref="B9:D9"/>
    <mergeCell ref="A2:D2"/>
    <mergeCell ref="A3:D3"/>
    <mergeCell ref="A4:D4"/>
    <mergeCell ref="A5:D5"/>
    <mergeCell ref="A6:D6"/>
    <mergeCell ref="A7:D7"/>
  </mergeCells>
  <pageMargins left="0.59055118110236227" right="0.51181102362204722" top="0.55118110236220474" bottom="0.55118110236220474" header="0.31496062992125984" footer="0.31496062992125984"/>
  <pageSetup paperSize="9" orientation="portrait" horizontalDpi="300" verticalDpi="300" r:id="rId1"/>
  <headerFooter>
    <oddHeader>&amp;C&amp;"-,Vet en cursief"1ste tabblad "opgave directe kosten"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5"/>
  <sheetViews>
    <sheetView tabSelected="1" topLeftCell="A22" zoomScaleNormal="100" workbookViewId="0">
      <selection activeCell="A45" sqref="A45"/>
    </sheetView>
  </sheetViews>
  <sheetFormatPr defaultColWidth="9.33203125" defaultRowHeight="11.4" x14ac:dyDescent="0.3"/>
  <cols>
    <col min="1" max="1" width="38.44140625" style="3" customWidth="1"/>
    <col min="2" max="2" width="7.6640625" style="3" customWidth="1"/>
    <col min="3" max="3" width="16.5546875" style="3" customWidth="1"/>
    <col min="4" max="4" width="29.44140625" style="74" customWidth="1"/>
    <col min="5" max="5" width="9.33203125" style="3" customWidth="1"/>
    <col min="6" max="16384" width="9.33203125" style="3"/>
  </cols>
  <sheetData>
    <row r="1" spans="1:5" x14ac:dyDescent="0.3">
      <c r="A1" s="95" t="s">
        <v>139</v>
      </c>
      <c r="B1" s="96"/>
      <c r="C1" s="96"/>
      <c r="D1" s="97"/>
      <c r="E1" s="5"/>
    </row>
    <row r="2" spans="1:5" x14ac:dyDescent="0.3">
      <c r="A2" s="98" t="s">
        <v>130</v>
      </c>
      <c r="B2" s="99"/>
      <c r="C2" s="99"/>
      <c r="D2" s="100"/>
      <c r="E2" s="5"/>
    </row>
    <row r="3" spans="1:5" x14ac:dyDescent="0.3">
      <c r="A3" s="101" t="s">
        <v>140</v>
      </c>
      <c r="B3" s="102"/>
      <c r="C3" s="102"/>
      <c r="D3" s="103"/>
      <c r="E3" s="5"/>
    </row>
    <row r="4" spans="1:5" ht="12" thickBot="1" x14ac:dyDescent="0.35">
      <c r="A4" s="79"/>
      <c r="B4" s="78" t="s">
        <v>125</v>
      </c>
      <c r="C4" s="80"/>
      <c r="D4" s="81"/>
    </row>
    <row r="5" spans="1:5" ht="12" thickBot="1" x14ac:dyDescent="0.35">
      <c r="A5" s="31" t="s">
        <v>23</v>
      </c>
      <c r="B5" s="32"/>
      <c r="C5" s="33"/>
      <c r="D5" s="66"/>
    </row>
    <row r="6" spans="1:5" x14ac:dyDescent="0.3">
      <c r="A6" s="35"/>
      <c r="B6" s="61"/>
      <c r="C6" s="30"/>
      <c r="D6" s="67"/>
    </row>
    <row r="7" spans="1:5" ht="20.399999999999999" x14ac:dyDescent="0.3">
      <c r="A7" s="12" t="s">
        <v>18</v>
      </c>
      <c r="B7" s="6"/>
      <c r="C7" s="23">
        <f>'opgave directe kosten'!C69</f>
        <v>0</v>
      </c>
      <c r="D7" s="68" t="s">
        <v>29</v>
      </c>
    </row>
    <row r="8" spans="1:5" x14ac:dyDescent="0.3">
      <c r="A8" s="12"/>
      <c r="B8" s="25" t="s">
        <v>30</v>
      </c>
      <c r="C8" s="23"/>
      <c r="D8" s="68"/>
    </row>
    <row r="9" spans="1:5" ht="20.399999999999999" x14ac:dyDescent="0.3">
      <c r="A9" s="12" t="s">
        <v>32</v>
      </c>
      <c r="B9" s="27">
        <v>0</v>
      </c>
      <c r="C9" s="23">
        <f>B9*C7</f>
        <v>0</v>
      </c>
      <c r="D9" s="68" t="s">
        <v>31</v>
      </c>
    </row>
    <row r="10" spans="1:5" x14ac:dyDescent="0.3">
      <c r="A10" s="12" t="s">
        <v>33</v>
      </c>
      <c r="B10" s="27">
        <v>0</v>
      </c>
      <c r="C10" s="23">
        <f>B10*(C7+C9)</f>
        <v>0</v>
      </c>
      <c r="D10" s="68"/>
    </row>
    <row r="11" spans="1:5" x14ac:dyDescent="0.3">
      <c r="A11" s="12" t="s">
        <v>34</v>
      </c>
      <c r="B11" s="27">
        <v>0</v>
      </c>
      <c r="C11" s="23">
        <f>B11*(C7+C9+C10)</f>
        <v>0</v>
      </c>
      <c r="D11" s="68"/>
    </row>
    <row r="12" spans="1:5" ht="12" thickBot="1" x14ac:dyDescent="0.35">
      <c r="A12" s="41"/>
      <c r="B12" s="54"/>
      <c r="C12" s="56"/>
      <c r="D12" s="69"/>
    </row>
    <row r="13" spans="1:5" ht="12.6" thickTop="1" thickBot="1" x14ac:dyDescent="0.35">
      <c r="A13" s="62" t="s">
        <v>24</v>
      </c>
      <c r="B13" s="63"/>
      <c r="C13" s="64">
        <f>SUM(C7:C11)</f>
        <v>0</v>
      </c>
      <c r="D13" s="70"/>
    </row>
    <row r="14" spans="1:5" ht="12" thickBot="1" x14ac:dyDescent="0.35">
      <c r="A14" s="28"/>
      <c r="C14" s="29"/>
      <c r="D14" s="65"/>
    </row>
    <row r="15" spans="1:5" ht="12" thickBot="1" x14ac:dyDescent="0.35">
      <c r="A15" s="24" t="s">
        <v>25</v>
      </c>
      <c r="B15" s="49"/>
      <c r="C15" s="50"/>
      <c r="D15" s="71" t="s">
        <v>26</v>
      </c>
    </row>
    <row r="16" spans="1:5" ht="81.599999999999994" x14ac:dyDescent="0.3">
      <c r="A16" s="51" t="s">
        <v>127</v>
      </c>
      <c r="B16" s="52">
        <v>0</v>
      </c>
      <c r="C16" s="30">
        <f>B16*C13</f>
        <v>0</v>
      </c>
      <c r="D16" s="67" t="s">
        <v>128</v>
      </c>
    </row>
    <row r="17" spans="1:4" x14ac:dyDescent="0.3">
      <c r="A17" s="12" t="s">
        <v>118</v>
      </c>
      <c r="B17" s="6"/>
      <c r="C17" s="34">
        <v>0</v>
      </c>
      <c r="D17" s="68" t="s">
        <v>101</v>
      </c>
    </row>
    <row r="18" spans="1:4" x14ac:dyDescent="0.3">
      <c r="A18" s="12" t="s">
        <v>114</v>
      </c>
      <c r="B18" s="6"/>
      <c r="C18" s="34">
        <v>0</v>
      </c>
      <c r="D18" s="68"/>
    </row>
    <row r="19" spans="1:4" x14ac:dyDescent="0.3">
      <c r="A19" s="12" t="s">
        <v>115</v>
      </c>
      <c r="B19" s="6"/>
      <c r="C19" s="34">
        <v>0</v>
      </c>
      <c r="D19" s="68"/>
    </row>
    <row r="20" spans="1:4" x14ac:dyDescent="0.3">
      <c r="A20" s="12" t="s">
        <v>116</v>
      </c>
      <c r="B20" s="6"/>
      <c r="C20" s="34">
        <v>0</v>
      </c>
      <c r="D20" s="68"/>
    </row>
    <row r="21" spans="1:4" x14ac:dyDescent="0.3">
      <c r="A21" s="12" t="s">
        <v>117</v>
      </c>
      <c r="B21" s="6"/>
      <c r="C21" s="34">
        <v>0</v>
      </c>
      <c r="D21" s="68"/>
    </row>
    <row r="22" spans="1:4" ht="21" thickBot="1" x14ac:dyDescent="0.35">
      <c r="A22" s="41" t="s">
        <v>27</v>
      </c>
      <c r="B22" s="54"/>
      <c r="C22" s="48">
        <v>0</v>
      </c>
      <c r="D22" s="69" t="s">
        <v>100</v>
      </c>
    </row>
    <row r="23" spans="1:4" ht="12" thickTop="1" x14ac:dyDescent="0.3">
      <c r="A23" s="44" t="s">
        <v>24</v>
      </c>
      <c r="B23" s="57"/>
      <c r="C23" s="58">
        <f>SUM(C13:C22)</f>
        <v>0</v>
      </c>
      <c r="D23" s="72"/>
    </row>
    <row r="24" spans="1:4" ht="22.8" x14ac:dyDescent="0.3">
      <c r="A24" s="53" t="s">
        <v>113</v>
      </c>
      <c r="B24" s="27">
        <v>0</v>
      </c>
      <c r="C24" s="23">
        <f>B24*C23</f>
        <v>0</v>
      </c>
      <c r="D24" s="68"/>
    </row>
    <row r="25" spans="1:4" ht="12" thickBot="1" x14ac:dyDescent="0.35">
      <c r="A25" s="41" t="s">
        <v>97</v>
      </c>
      <c r="B25" s="42">
        <v>0</v>
      </c>
      <c r="C25" s="56">
        <f>B25*C23</f>
        <v>0</v>
      </c>
      <c r="D25" s="69"/>
    </row>
    <row r="26" spans="1:4" ht="12" thickTop="1" x14ac:dyDescent="0.3">
      <c r="A26" s="44" t="s">
        <v>24</v>
      </c>
      <c r="B26" s="57"/>
      <c r="C26" s="58">
        <f>SUM(C23:C25)</f>
        <v>0</v>
      </c>
      <c r="D26" s="72"/>
    </row>
    <row r="27" spans="1:4" ht="102.6" thickBot="1" x14ac:dyDescent="0.35">
      <c r="A27" s="55" t="s">
        <v>119</v>
      </c>
      <c r="B27" s="42">
        <v>0</v>
      </c>
      <c r="C27" s="56">
        <f>B27*C26</f>
        <v>0</v>
      </c>
      <c r="D27" s="69" t="s">
        <v>99</v>
      </c>
    </row>
    <row r="28" spans="1:4" ht="12.6" thickTop="1" thickBot="1" x14ac:dyDescent="0.35">
      <c r="A28" s="38" t="s">
        <v>24</v>
      </c>
      <c r="B28" s="59"/>
      <c r="C28" s="60">
        <f>SUM(C26:C27)</f>
        <v>0</v>
      </c>
      <c r="D28" s="73"/>
    </row>
    <row r="29" spans="1:4" x14ac:dyDescent="0.3">
      <c r="C29" s="22"/>
      <c r="D29" s="65"/>
    </row>
    <row r="30" spans="1:4" ht="12" thickBot="1" x14ac:dyDescent="0.35"/>
    <row r="31" spans="1:4" x14ac:dyDescent="0.3">
      <c r="A31" s="35" t="s">
        <v>122</v>
      </c>
      <c r="B31" s="36"/>
      <c r="C31" s="37">
        <v>0</v>
      </c>
      <c r="D31" s="67"/>
    </row>
    <row r="32" spans="1:4" ht="12" thickBot="1" x14ac:dyDescent="0.35">
      <c r="A32" s="41" t="s">
        <v>123</v>
      </c>
      <c r="B32" s="47"/>
      <c r="C32" s="48">
        <v>0</v>
      </c>
      <c r="D32" s="69"/>
    </row>
    <row r="33" spans="1:4" ht="13.2" thickTop="1" x14ac:dyDescent="0.3">
      <c r="A33" s="44" t="s">
        <v>28</v>
      </c>
      <c r="B33" s="45"/>
      <c r="C33" s="46"/>
      <c r="D33" s="84"/>
    </row>
    <row r="34" spans="1:4" s="83" customFormat="1" ht="12" thickBot="1" x14ac:dyDescent="0.35">
      <c r="A34" s="82" t="s">
        <v>121</v>
      </c>
      <c r="B34" s="85">
        <v>0.21</v>
      </c>
      <c r="C34" s="43">
        <f>C33*B34</f>
        <v>0</v>
      </c>
      <c r="D34" s="87"/>
    </row>
    <row r="35" spans="1:4" ht="12.6" thickTop="1" thickBot="1" x14ac:dyDescent="0.35">
      <c r="A35" s="38" t="s">
        <v>120</v>
      </c>
      <c r="B35" s="39"/>
      <c r="C35" s="40">
        <f>SUM(C33:C34)</f>
        <v>0</v>
      </c>
      <c r="D35" s="75"/>
    </row>
    <row r="37" spans="1:4" x14ac:dyDescent="0.3">
      <c r="A37" s="3" t="s">
        <v>131</v>
      </c>
    </row>
    <row r="38" spans="1:4" x14ac:dyDescent="0.3">
      <c r="A38" s="86" t="s">
        <v>132</v>
      </c>
      <c r="C38" s="22"/>
      <c r="D38" s="65"/>
    </row>
    <row r="39" spans="1:4" x14ac:dyDescent="0.3">
      <c r="A39" s="86" t="s">
        <v>133</v>
      </c>
      <c r="C39" s="22"/>
      <c r="D39" s="65"/>
    </row>
    <row r="40" spans="1:4" x14ac:dyDescent="0.3">
      <c r="A40" s="86" t="s">
        <v>134</v>
      </c>
      <c r="C40" s="22"/>
      <c r="D40" s="65"/>
    </row>
    <row r="41" spans="1:4" x14ac:dyDescent="0.3">
      <c r="A41" s="86" t="s">
        <v>135</v>
      </c>
    </row>
    <row r="42" spans="1:4" x14ac:dyDescent="0.3">
      <c r="A42" s="83"/>
      <c r="B42" s="83"/>
      <c r="C42" s="83"/>
      <c r="D42" s="90"/>
    </row>
    <row r="44" spans="1:4" x14ac:dyDescent="0.3">
      <c r="A44" s="88" t="s">
        <v>142</v>
      </c>
    </row>
    <row r="45" spans="1:4" x14ac:dyDescent="0.3">
      <c r="A45" s="88" t="s">
        <v>138</v>
      </c>
      <c r="D45" s="89" t="s">
        <v>137</v>
      </c>
    </row>
  </sheetData>
  <mergeCells count="3">
    <mergeCell ref="A1:D1"/>
    <mergeCell ref="A2:D2"/>
    <mergeCell ref="A3:D3"/>
  </mergeCells>
  <pageMargins left="0.51181102362204722" right="0.51181102362204722" top="0.74803149606299213" bottom="0.74803149606299213" header="0.31496062992125984" footer="0.31496062992125984"/>
  <pageSetup paperSize="9" orientation="portrait" horizontalDpi="300" verticalDpi="300" r:id="rId1"/>
  <headerFooter>
    <oddHeader>&amp;C&amp;"-,Vet en cursief"2de tabblad opgave "niet-directe kosten"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44835FB01CDB478A5D66C4073280A0" ma:contentTypeVersion="10" ma:contentTypeDescription="Een nieuw document maken." ma:contentTypeScope="" ma:versionID="b7fe2cc235ada0cd76438cae31396926">
  <xsd:schema xmlns:xsd="http://www.w3.org/2001/XMLSchema" xmlns:xs="http://www.w3.org/2001/XMLSchema" xmlns:p="http://schemas.microsoft.com/office/2006/metadata/properties" xmlns:ns3="e599877f-e8c8-42ae-870f-4a50a558313c" xmlns:ns4="ad50a325-66a1-46f2-8167-f83f20b056af" targetNamespace="http://schemas.microsoft.com/office/2006/metadata/properties" ma:root="true" ma:fieldsID="f9ae7119b9125bc1eb794179748939ec" ns3:_="" ns4:_="">
    <xsd:import namespace="e599877f-e8c8-42ae-870f-4a50a558313c"/>
    <xsd:import namespace="ad50a325-66a1-46f2-8167-f83f20b056a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99877f-e8c8-42ae-870f-4a50a558313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int-hash delen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50a325-66a1-46f2-8167-f83f20b056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30556C-04B1-440C-ADEF-871E916447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2FA433-58F6-4992-A946-1B2F5F1A6ED3}">
  <ds:schemaRefs>
    <ds:schemaRef ds:uri="e599877f-e8c8-42ae-870f-4a50a558313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d50a325-66a1-46f2-8167-f83f20b056a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48263B9-878C-43B3-B00F-8E95E69CF6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99877f-e8c8-42ae-870f-4a50a558313c"/>
    <ds:schemaRef ds:uri="ad50a325-66a1-46f2-8167-f83f20b056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opgave directe kosten</vt:lpstr>
      <vt:lpstr>niet-directe kosten</vt:lpstr>
      <vt:lpstr>Blad3</vt:lpstr>
      <vt:lpstr>'opgave directe kosten'!Afdruktitels</vt:lpstr>
    </vt:vector>
  </TitlesOfParts>
  <Company>Provincie Noord-Holland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Hosie-Romeijnsen, mw. D. (Debby)</dc:creator>
  <cp:lastModifiedBy>Gerrit van der Maarl</cp:lastModifiedBy>
  <cp:lastPrinted>2014-08-12T09:41:12Z</cp:lastPrinted>
  <dcterms:created xsi:type="dcterms:W3CDTF">2014-01-07T15:17:11Z</dcterms:created>
  <dcterms:modified xsi:type="dcterms:W3CDTF">2023-07-24T14:21:56Z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0x010100B144835FB01CDB478A5D66C4073280A0</vt:lpwstr>
  </property>
  <property fmtid="{D5CDD505-2E9C-101B-9397-08002B2CF9AE}" pid="3" name="MSIP_Label_5b4b5705-b4ff-46b5-8261-fc5f5f46f4b9_Enabled">
    <vt:lpwstr>true</vt:lpwstr>
  </property>
  <property fmtid="{D5CDD505-2E9C-101B-9397-08002B2CF9AE}" pid="4" name="MSIP_Label_5b4b5705-b4ff-46b5-8261-fc5f5f46f4b9_SetDate">
    <vt:lpwstr>2023-07-24T14:20:05Z</vt:lpwstr>
  </property>
  <property fmtid="{D5CDD505-2E9C-101B-9397-08002B2CF9AE}" pid="5" name="MSIP_Label_5b4b5705-b4ff-46b5-8261-fc5f5f46f4b9_Method">
    <vt:lpwstr>Standard</vt:lpwstr>
  </property>
  <property fmtid="{D5CDD505-2E9C-101B-9397-08002B2CF9AE}" pid="6" name="MSIP_Label_5b4b5705-b4ff-46b5-8261-fc5f5f46f4b9_Name">
    <vt:lpwstr>Intern Open</vt:lpwstr>
  </property>
  <property fmtid="{D5CDD505-2E9C-101B-9397-08002B2CF9AE}" pid="7" name="MSIP_Label_5b4b5705-b4ff-46b5-8261-fc5f5f46f4b9_SiteId">
    <vt:lpwstr>49f943ef-3ce2-42d2-b529-ea37741a617b</vt:lpwstr>
  </property>
  <property fmtid="{D5CDD505-2E9C-101B-9397-08002B2CF9AE}" pid="8" name="MSIP_Label_5b4b5705-b4ff-46b5-8261-fc5f5f46f4b9_ActionId">
    <vt:lpwstr>ebd23bda-2bbd-41d9-a642-d7bb5c86af0f</vt:lpwstr>
  </property>
  <property fmtid="{D5CDD505-2E9C-101B-9397-08002B2CF9AE}" pid="9" name="MSIP_Label_5b4b5705-b4ff-46b5-8261-fc5f5f46f4b9_ContentBits">
    <vt:lpwstr>0</vt:lpwstr>
  </property>
</Properties>
</file>